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codeName="Questa_cartella_di_lavoro"/>
  <xr:revisionPtr revIDLastSave="0" documentId="13_ncr:1_{EF003B34-644A-48D8-A715-F8128F33346D}" xr6:coauthVersionLast="46" xr6:coauthVersionMax="46" xr10:uidLastSave="{00000000-0000-0000-0000-000000000000}"/>
  <bookViews>
    <workbookView xWindow="-120" yWindow="-120" windowWidth="20730" windowHeight="11160" firstSheet="1" activeTab="2" xr2:uid="{00000000-000D-0000-FFFF-FFFF00000000}"/>
  </bookViews>
  <sheets>
    <sheet name="Copertina" sheetId="1" r:id="rId1"/>
    <sheet name="Istruzioni" sheetId="11" r:id="rId2"/>
    <sheet name="Riepilogo" sheetId="18" r:id="rId3"/>
    <sheet name="BDG x Partner" sheetId="19" r:id="rId4"/>
    <sheet name="BDG x WP" sheetId="20" r:id="rId5"/>
    <sheet name="Risorse Umane" sheetId="12" r:id="rId6"/>
    <sheet name="Viaggi, vitto e alloggio" sheetId="13" r:id="rId7"/>
    <sheet name="Materiali e attrezz." sheetId="14" r:id="rId8"/>
    <sheet name="Beni e servizi" sheetId="15" r:id="rId9"/>
    <sheet name="Manut. e Ristrutt." sheetId="16" r:id="rId10"/>
    <sheet name="Altri costi" sheetId="17" r:id="rId11"/>
  </sheets>
  <definedNames>
    <definedName name="_Toc2596919" localSheetId="10">'Altri costi'!#REF!</definedName>
    <definedName name="_Toc2596919" localSheetId="8">'Beni e servizi'!#REF!</definedName>
    <definedName name="_Toc2596919" localSheetId="9">'Manut. e Ristrutt.'!#REF!</definedName>
    <definedName name="_Toc2596919" localSheetId="7">'Materiali e attrezz.'!#REF!</definedName>
    <definedName name="_Toc2596919" localSheetId="5">'Risorse Umane'!#REF!</definedName>
    <definedName name="_Toc2596919" localSheetId="6">'Viaggi, vitto e alloggio'!#REF!</definedName>
    <definedName name="_Toc2596920" localSheetId="10">'Altri costi'!#REF!</definedName>
    <definedName name="_Toc2596920" localSheetId="8">'Beni e servizi'!#REF!</definedName>
    <definedName name="_Toc2596920" localSheetId="9">'Manut. e Ristrutt.'!#REF!</definedName>
    <definedName name="_Toc2596920" localSheetId="7">'Materiali e attrezz.'!#REF!</definedName>
    <definedName name="_Toc2596920" localSheetId="5">'Risorse Umane'!#REF!</definedName>
    <definedName name="_Toc2596920" localSheetId="6">'Viaggi, vitto e alloggio'!#REF!</definedName>
    <definedName name="_Toc2596921" localSheetId="10">'Altri costi'!#REF!</definedName>
    <definedName name="_Toc2596921" localSheetId="8">'Beni e servizi'!#REF!</definedName>
    <definedName name="_Toc2596921" localSheetId="9">'Manut. e Ristrutt.'!#REF!</definedName>
    <definedName name="_Toc2596921" localSheetId="7">'Materiali e attrezz.'!#REF!</definedName>
    <definedName name="_Toc2596921" localSheetId="5">'Risorse Umane'!#REF!</definedName>
    <definedName name="_Toc2596921" localSheetId="6">'Viaggi, vitto e alloggio'!#REF!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8" l="1"/>
  <c r="J10" i="13"/>
  <c r="D22" i="19"/>
  <c r="D23" i="19" s="1"/>
  <c r="C22" i="19"/>
  <c r="C23" i="19" s="1"/>
  <c r="B22" i="19"/>
  <c r="D22" i="20"/>
  <c r="C22" i="20"/>
  <c r="B22" i="20"/>
  <c r="P38" i="20"/>
  <c r="K38" i="20"/>
  <c r="J38" i="20"/>
  <c r="I38" i="20"/>
  <c r="H38" i="20"/>
  <c r="P36" i="20"/>
  <c r="O36" i="20"/>
  <c r="O38" i="20" s="1"/>
  <c r="N36" i="20"/>
  <c r="N38" i="20" s="1"/>
  <c r="M36" i="20"/>
  <c r="M38" i="20" s="1"/>
  <c r="L36" i="20"/>
  <c r="L38" i="20" s="1"/>
  <c r="K36" i="20"/>
  <c r="J36" i="20"/>
  <c r="I36" i="20"/>
  <c r="H36" i="20"/>
  <c r="G36" i="20"/>
  <c r="G38" i="20" s="1"/>
  <c r="F36" i="20"/>
  <c r="F38" i="20" s="1"/>
  <c r="E36" i="20"/>
  <c r="E38" i="20" s="1"/>
  <c r="D38" i="20"/>
  <c r="D36" i="20"/>
  <c r="C36" i="20"/>
  <c r="C38" i="20" s="1"/>
  <c r="B36" i="20"/>
  <c r="B38" i="20" s="1"/>
  <c r="B34" i="20"/>
  <c r="C34" i="20"/>
  <c r="D34" i="20"/>
  <c r="E34" i="20"/>
  <c r="F34" i="20"/>
  <c r="G34" i="20"/>
  <c r="H34" i="20"/>
  <c r="I34" i="20"/>
  <c r="J34" i="20"/>
  <c r="K34" i="20"/>
  <c r="L34" i="20"/>
  <c r="M34" i="20"/>
  <c r="N34" i="20"/>
  <c r="O34" i="20"/>
  <c r="P34" i="20"/>
  <c r="N25" i="20"/>
  <c r="K25" i="20"/>
  <c r="H25" i="20"/>
  <c r="E25" i="20"/>
  <c r="B25" i="20"/>
  <c r="N10" i="20"/>
  <c r="K10" i="20"/>
  <c r="H10" i="20"/>
  <c r="E10" i="20"/>
  <c r="N27" i="19"/>
  <c r="K27" i="19"/>
  <c r="H27" i="19"/>
  <c r="E27" i="19"/>
  <c r="B27" i="19"/>
  <c r="N10" i="19"/>
  <c r="K10" i="19"/>
  <c r="H10" i="19"/>
  <c r="E10" i="19"/>
  <c r="F35" i="18"/>
  <c r="F33" i="18"/>
  <c r="O23" i="19"/>
  <c r="O21" i="19"/>
  <c r="P23" i="19"/>
  <c r="N23" i="19"/>
  <c r="M23" i="19"/>
  <c r="L23" i="19"/>
  <c r="K23" i="19"/>
  <c r="J23" i="19"/>
  <c r="I23" i="19"/>
  <c r="H23" i="19"/>
  <c r="G23" i="19"/>
  <c r="F23" i="19"/>
  <c r="E23" i="19"/>
  <c r="B40" i="19"/>
  <c r="B23" i="19"/>
  <c r="P40" i="19"/>
  <c r="O40" i="19"/>
  <c r="N40" i="19"/>
  <c r="M40" i="19"/>
  <c r="L40" i="19"/>
  <c r="K40" i="19"/>
  <c r="J40" i="19"/>
  <c r="I40" i="19"/>
  <c r="H40" i="19"/>
  <c r="G40" i="19"/>
  <c r="F40" i="19"/>
  <c r="E40" i="19"/>
  <c r="D40" i="19"/>
  <c r="C40" i="19"/>
  <c r="N38" i="19"/>
  <c r="P38" i="19"/>
  <c r="O38" i="19"/>
  <c r="M38" i="19"/>
  <c r="L38" i="19"/>
  <c r="K38" i="19"/>
  <c r="J38" i="19"/>
  <c r="I38" i="19"/>
  <c r="H38" i="19"/>
  <c r="G38" i="19"/>
  <c r="F38" i="19"/>
  <c r="E38" i="19"/>
  <c r="D38" i="19"/>
  <c r="C38" i="19"/>
  <c r="B38" i="19"/>
  <c r="G6" i="19"/>
  <c r="G5" i="19"/>
  <c r="G4" i="19"/>
  <c r="B13" i="18"/>
  <c r="B11" i="18"/>
  <c r="B9" i="18"/>
  <c r="B35" i="18"/>
  <c r="I35" i="18"/>
  <c r="H35" i="18"/>
  <c r="G35" i="18"/>
  <c r="E35" i="18"/>
  <c r="C35" i="18"/>
  <c r="B31" i="18"/>
  <c r="B33" i="18" s="1"/>
  <c r="B24" i="18"/>
  <c r="J11" i="13" l="1"/>
  <c r="K11" i="13" s="1"/>
  <c r="L11" i="13" s="1"/>
  <c r="J36" i="13"/>
  <c r="L36" i="13" s="1"/>
  <c r="J35" i="13"/>
  <c r="L35" i="13" s="1"/>
  <c r="J34" i="13"/>
  <c r="L34" i="13" s="1"/>
  <c r="J33" i="13"/>
  <c r="L33" i="13" s="1"/>
  <c r="J32" i="13"/>
  <c r="L32" i="13" s="1"/>
  <c r="J31" i="13"/>
  <c r="L31" i="13" s="1"/>
  <c r="J30" i="13"/>
  <c r="L30" i="13" s="1"/>
  <c r="J29" i="13"/>
  <c r="L29" i="13" s="1"/>
  <c r="J28" i="13"/>
  <c r="L28" i="13" s="1"/>
  <c r="J27" i="13"/>
  <c r="L27" i="13" s="1"/>
  <c r="J26" i="13"/>
  <c r="L26" i="13" s="1"/>
  <c r="J25" i="13"/>
  <c r="L25" i="13" s="1"/>
  <c r="J24" i="13"/>
  <c r="L24" i="13" s="1"/>
  <c r="J23" i="13"/>
  <c r="L23" i="13" s="1"/>
  <c r="J22" i="13"/>
  <c r="L22" i="13" s="1"/>
  <c r="J21" i="13"/>
  <c r="L21" i="13" s="1"/>
  <c r="J20" i="13"/>
  <c r="L20" i="13" s="1"/>
  <c r="J19" i="13"/>
  <c r="L19" i="13" s="1"/>
  <c r="J18" i="13"/>
  <c r="L18" i="13" s="1"/>
  <c r="J17" i="13"/>
  <c r="L17" i="13" s="1"/>
  <c r="J16" i="13"/>
  <c r="L16" i="13" s="1"/>
  <c r="J15" i="13"/>
  <c r="L15" i="13" s="1"/>
  <c r="J14" i="13"/>
  <c r="L14" i="13" s="1"/>
  <c r="J13" i="13"/>
  <c r="L13" i="13" s="1"/>
  <c r="J12" i="13"/>
  <c r="L12" i="13" s="1"/>
  <c r="K10" i="13"/>
  <c r="K11" i="14"/>
  <c r="L11" i="14" s="1"/>
  <c r="M11" i="14" s="1"/>
  <c r="P11" i="14" s="1"/>
  <c r="S11" i="14" s="1"/>
  <c r="L10" i="14"/>
  <c r="K10" i="14"/>
  <c r="L11" i="15"/>
  <c r="K11" i="15"/>
  <c r="J11" i="15"/>
  <c r="J36" i="15"/>
  <c r="L36" i="15" s="1"/>
  <c r="J35" i="15"/>
  <c r="L35" i="15" s="1"/>
  <c r="J34" i="15"/>
  <c r="L34" i="15" s="1"/>
  <c r="J33" i="15"/>
  <c r="L33" i="15" s="1"/>
  <c r="J32" i="15"/>
  <c r="L32" i="15" s="1"/>
  <c r="J31" i="15"/>
  <c r="L31" i="15" s="1"/>
  <c r="J30" i="15"/>
  <c r="L30" i="15" s="1"/>
  <c r="J29" i="15"/>
  <c r="L29" i="15" s="1"/>
  <c r="J28" i="15"/>
  <c r="L28" i="15" s="1"/>
  <c r="J27" i="15"/>
  <c r="L27" i="15" s="1"/>
  <c r="J26" i="15"/>
  <c r="L26" i="15" s="1"/>
  <c r="J25" i="15"/>
  <c r="L25" i="15" s="1"/>
  <c r="J24" i="15"/>
  <c r="L24" i="15" s="1"/>
  <c r="J23" i="15"/>
  <c r="L23" i="15" s="1"/>
  <c r="J22" i="15"/>
  <c r="L22" i="15" s="1"/>
  <c r="J21" i="15"/>
  <c r="L21" i="15" s="1"/>
  <c r="J20" i="15"/>
  <c r="L20" i="15" s="1"/>
  <c r="J19" i="15"/>
  <c r="L19" i="15" s="1"/>
  <c r="J18" i="15"/>
  <c r="L18" i="15" s="1"/>
  <c r="J17" i="15"/>
  <c r="L17" i="15" s="1"/>
  <c r="J16" i="15"/>
  <c r="L16" i="15" s="1"/>
  <c r="J15" i="15"/>
  <c r="L15" i="15" s="1"/>
  <c r="J14" i="15"/>
  <c r="L14" i="15" s="1"/>
  <c r="J13" i="15"/>
  <c r="L13" i="15" s="1"/>
  <c r="J12" i="15"/>
  <c r="L12" i="15" s="1"/>
  <c r="K10" i="15"/>
  <c r="J36" i="16"/>
  <c r="L36" i="16" s="1"/>
  <c r="J35" i="16"/>
  <c r="L35" i="16" s="1"/>
  <c r="J34" i="16"/>
  <c r="L34" i="16" s="1"/>
  <c r="J33" i="16"/>
  <c r="L33" i="16" s="1"/>
  <c r="J32" i="16"/>
  <c r="L32" i="16" s="1"/>
  <c r="J31" i="16"/>
  <c r="L31" i="16" s="1"/>
  <c r="J30" i="16"/>
  <c r="L30" i="16" s="1"/>
  <c r="J29" i="16"/>
  <c r="L29" i="16" s="1"/>
  <c r="J28" i="16"/>
  <c r="L28" i="16" s="1"/>
  <c r="J27" i="16"/>
  <c r="L27" i="16" s="1"/>
  <c r="J26" i="16"/>
  <c r="L26" i="16" s="1"/>
  <c r="J25" i="16"/>
  <c r="L25" i="16" s="1"/>
  <c r="J24" i="16"/>
  <c r="L24" i="16" s="1"/>
  <c r="J23" i="16"/>
  <c r="L23" i="16" s="1"/>
  <c r="J22" i="16"/>
  <c r="L22" i="16" s="1"/>
  <c r="J21" i="16"/>
  <c r="L21" i="16" s="1"/>
  <c r="J20" i="16"/>
  <c r="L20" i="16" s="1"/>
  <c r="J19" i="16"/>
  <c r="L19" i="16" s="1"/>
  <c r="J18" i="16"/>
  <c r="L18" i="16" s="1"/>
  <c r="J17" i="16"/>
  <c r="L17" i="16" s="1"/>
  <c r="J16" i="16"/>
  <c r="L16" i="16" s="1"/>
  <c r="J15" i="16"/>
  <c r="L15" i="16" s="1"/>
  <c r="J14" i="16"/>
  <c r="L14" i="16" s="1"/>
  <c r="J13" i="16"/>
  <c r="L13" i="16" s="1"/>
  <c r="J12" i="16"/>
  <c r="L12" i="16" s="1"/>
  <c r="J11" i="16"/>
  <c r="K11" i="16" s="1"/>
  <c r="L11" i="16" s="1"/>
  <c r="K10" i="16"/>
  <c r="J36" i="17"/>
  <c r="L36" i="17" s="1"/>
  <c r="J35" i="17"/>
  <c r="L35" i="17" s="1"/>
  <c r="J34" i="17"/>
  <c r="L34" i="17" s="1"/>
  <c r="J33" i="17"/>
  <c r="L33" i="17" s="1"/>
  <c r="J32" i="17"/>
  <c r="L32" i="17" s="1"/>
  <c r="J31" i="17"/>
  <c r="L31" i="17" s="1"/>
  <c r="J30" i="17"/>
  <c r="L30" i="17" s="1"/>
  <c r="J29" i="17"/>
  <c r="L29" i="17" s="1"/>
  <c r="J28" i="17"/>
  <c r="L28" i="17" s="1"/>
  <c r="J27" i="17"/>
  <c r="L27" i="17" s="1"/>
  <c r="J26" i="17"/>
  <c r="L26" i="17" s="1"/>
  <c r="J25" i="17"/>
  <c r="L25" i="17" s="1"/>
  <c r="J24" i="17"/>
  <c r="L24" i="17" s="1"/>
  <c r="J23" i="17"/>
  <c r="L23" i="17" s="1"/>
  <c r="J22" i="17"/>
  <c r="L22" i="17" s="1"/>
  <c r="J21" i="17"/>
  <c r="L21" i="17" s="1"/>
  <c r="J20" i="17"/>
  <c r="L20" i="17" s="1"/>
  <c r="J19" i="17"/>
  <c r="L19" i="17" s="1"/>
  <c r="J18" i="17"/>
  <c r="L18" i="17" s="1"/>
  <c r="J17" i="17"/>
  <c r="L17" i="17" s="1"/>
  <c r="J16" i="17"/>
  <c r="L16" i="17" s="1"/>
  <c r="J15" i="17"/>
  <c r="L15" i="17" s="1"/>
  <c r="J14" i="17"/>
  <c r="J13" i="17"/>
  <c r="L13" i="17" s="1"/>
  <c r="L12" i="17"/>
  <c r="J12" i="17"/>
  <c r="J11" i="17"/>
  <c r="K11" i="17" s="1"/>
  <c r="L11" i="17" s="1"/>
  <c r="J10" i="15" l="1"/>
  <c r="J10" i="16"/>
  <c r="L14" i="17"/>
  <c r="K10" i="17"/>
  <c r="J10" i="17"/>
  <c r="L12" i="12"/>
  <c r="P19" i="20" l="1"/>
  <c r="O19" i="20"/>
  <c r="N19" i="20"/>
  <c r="P12" i="20"/>
  <c r="O12" i="20"/>
  <c r="N12" i="20"/>
  <c r="P27" i="20"/>
  <c r="O27" i="20"/>
  <c r="N27" i="20"/>
  <c r="M27" i="20"/>
  <c r="L27" i="20"/>
  <c r="K27" i="20"/>
  <c r="M19" i="20"/>
  <c r="M21" i="20" s="1"/>
  <c r="M23" i="20" s="1"/>
  <c r="L19" i="20"/>
  <c r="K19" i="20"/>
  <c r="M12" i="20"/>
  <c r="L12" i="20"/>
  <c r="K12" i="20"/>
  <c r="J27" i="20"/>
  <c r="I27" i="20"/>
  <c r="H27" i="20"/>
  <c r="G27" i="20"/>
  <c r="F27" i="20"/>
  <c r="E27" i="20"/>
  <c r="D27" i="20"/>
  <c r="C27" i="20"/>
  <c r="B27" i="20"/>
  <c r="J19" i="20"/>
  <c r="J21" i="20" s="1"/>
  <c r="J23" i="20" s="1"/>
  <c r="I19" i="20"/>
  <c r="I21" i="20" s="1"/>
  <c r="I23" i="20" s="1"/>
  <c r="H19" i="20"/>
  <c r="J12" i="20"/>
  <c r="I12" i="20"/>
  <c r="H12" i="20"/>
  <c r="G19" i="20"/>
  <c r="G12" i="20"/>
  <c r="C20" i="20"/>
  <c r="B20" i="20"/>
  <c r="B19" i="20" s="1"/>
  <c r="F19" i="20"/>
  <c r="E19" i="20"/>
  <c r="C18" i="20"/>
  <c r="B18" i="20"/>
  <c r="C17" i="20"/>
  <c r="B17" i="20"/>
  <c r="C16" i="20"/>
  <c r="B16" i="20"/>
  <c r="C15" i="20"/>
  <c r="B15" i="20"/>
  <c r="C14" i="20"/>
  <c r="B14" i="20"/>
  <c r="D13" i="20"/>
  <c r="C13" i="20"/>
  <c r="B13" i="20"/>
  <c r="F12" i="20"/>
  <c r="E12" i="20"/>
  <c r="D20" i="19"/>
  <c r="D19" i="19" s="1"/>
  <c r="C20" i="19"/>
  <c r="C19" i="19" s="1"/>
  <c r="B20" i="19"/>
  <c r="B19" i="19" s="1"/>
  <c r="D18" i="19"/>
  <c r="C18" i="19"/>
  <c r="B18" i="19"/>
  <c r="D17" i="19"/>
  <c r="C17" i="19"/>
  <c r="B17" i="19"/>
  <c r="D16" i="19"/>
  <c r="C16" i="19"/>
  <c r="B16" i="19"/>
  <c r="D15" i="19"/>
  <c r="C15" i="19"/>
  <c r="B15" i="19"/>
  <c r="D14" i="19"/>
  <c r="C14" i="19"/>
  <c r="B14" i="19"/>
  <c r="D13" i="19"/>
  <c r="C13" i="19"/>
  <c r="B13" i="19"/>
  <c r="D36" i="19"/>
  <c r="C36" i="19"/>
  <c r="B36" i="19"/>
  <c r="D29" i="19"/>
  <c r="C29" i="19"/>
  <c r="B29" i="19"/>
  <c r="G36" i="19"/>
  <c r="F36" i="19"/>
  <c r="E36" i="19"/>
  <c r="G29" i="19"/>
  <c r="F29" i="19"/>
  <c r="E29" i="19"/>
  <c r="J36" i="19"/>
  <c r="I36" i="19"/>
  <c r="H36" i="19"/>
  <c r="J29" i="19"/>
  <c r="I29" i="19"/>
  <c r="H29" i="19"/>
  <c r="M36" i="19"/>
  <c r="L36" i="19"/>
  <c r="K36" i="19"/>
  <c r="M29" i="19"/>
  <c r="L29" i="19"/>
  <c r="K29" i="19"/>
  <c r="P36" i="19"/>
  <c r="O36" i="19"/>
  <c r="N36" i="19"/>
  <c r="P29" i="19"/>
  <c r="O29" i="19"/>
  <c r="N29" i="19"/>
  <c r="P19" i="19"/>
  <c r="O19" i="19"/>
  <c r="N19" i="19"/>
  <c r="P12" i="19"/>
  <c r="O12" i="19"/>
  <c r="N12" i="19"/>
  <c r="M19" i="19"/>
  <c r="M21" i="19" s="1"/>
  <c r="L19" i="19"/>
  <c r="L21" i="19" s="1"/>
  <c r="K19" i="19"/>
  <c r="M12" i="19"/>
  <c r="L12" i="19"/>
  <c r="K12" i="19"/>
  <c r="J19" i="19"/>
  <c r="I19" i="19"/>
  <c r="I21" i="19" s="1"/>
  <c r="H19" i="19"/>
  <c r="H21" i="19" s="1"/>
  <c r="J12" i="19"/>
  <c r="I12" i="19"/>
  <c r="H12" i="19"/>
  <c r="G19" i="19"/>
  <c r="F19" i="19"/>
  <c r="E19" i="19"/>
  <c r="G12" i="19"/>
  <c r="F12" i="19"/>
  <c r="E12" i="19"/>
  <c r="O21" i="20" l="1"/>
  <c r="O23" i="20" s="1"/>
  <c r="P21" i="20"/>
  <c r="P23" i="20" s="1"/>
  <c r="G21" i="20"/>
  <c r="G23" i="20" s="1"/>
  <c r="E21" i="20"/>
  <c r="E23" i="20" s="1"/>
  <c r="K21" i="20"/>
  <c r="K23" i="20" s="1"/>
  <c r="F21" i="20"/>
  <c r="F23" i="20" s="1"/>
  <c r="H21" i="20"/>
  <c r="H23" i="20" s="1"/>
  <c r="L21" i="20"/>
  <c r="L23" i="20" s="1"/>
  <c r="N21" i="20"/>
  <c r="N23" i="20" s="1"/>
  <c r="E21" i="19"/>
  <c r="J21" i="19"/>
  <c r="F21" i="19"/>
  <c r="G21" i="19"/>
  <c r="N21" i="19"/>
  <c r="B21" i="19"/>
  <c r="K21" i="19"/>
  <c r="P21" i="19"/>
  <c r="C12" i="19"/>
  <c r="D20" i="20"/>
  <c r="D19" i="20" s="1"/>
  <c r="D15" i="20"/>
  <c r="D14" i="20"/>
  <c r="D16" i="20"/>
  <c r="D17" i="20"/>
  <c r="D18" i="20"/>
  <c r="C12" i="20"/>
  <c r="B12" i="20"/>
  <c r="B21" i="20" s="1"/>
  <c r="B23" i="20" s="1"/>
  <c r="C19" i="20"/>
  <c r="D12" i="19"/>
  <c r="B12" i="19"/>
  <c r="C21" i="20" l="1"/>
  <c r="C23" i="20" s="1"/>
  <c r="D21" i="20"/>
  <c r="D23" i="20" s="1"/>
  <c r="D21" i="19"/>
  <c r="C21" i="19"/>
  <c r="D12" i="20"/>
  <c r="E32" i="18" l="1"/>
  <c r="E31" i="18" s="1"/>
  <c r="D31" i="18"/>
  <c r="I25" i="18"/>
  <c r="H25" i="18"/>
  <c r="I31" i="18"/>
  <c r="H31" i="18"/>
  <c r="G31" i="18"/>
  <c r="F31" i="18"/>
  <c r="C31" i="18"/>
  <c r="C24" i="18"/>
  <c r="O36" i="17"/>
  <c r="O35" i="17"/>
  <c r="O34" i="17"/>
  <c r="O33" i="17"/>
  <c r="O32" i="17"/>
  <c r="O31" i="17"/>
  <c r="O30" i="17"/>
  <c r="O29" i="17"/>
  <c r="O28" i="17"/>
  <c r="O27" i="17"/>
  <c r="O26" i="17"/>
  <c r="O25" i="17"/>
  <c r="O24" i="17"/>
  <c r="O23" i="17"/>
  <c r="O22" i="17"/>
  <c r="O21" i="17"/>
  <c r="O20" i="17"/>
  <c r="O19" i="17"/>
  <c r="O18" i="17"/>
  <c r="O17" i="17"/>
  <c r="O16" i="17"/>
  <c r="O15" i="17"/>
  <c r="O14" i="17"/>
  <c r="A13" i="17"/>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O12" i="17"/>
  <c r="N11" i="17"/>
  <c r="O11" i="17" s="1"/>
  <c r="R10" i="17"/>
  <c r="I30" i="18" s="1"/>
  <c r="Q10" i="17"/>
  <c r="H30" i="18" s="1"/>
  <c r="P10" i="17"/>
  <c r="G30" i="18" s="1"/>
  <c r="N10" i="17"/>
  <c r="E30" i="18" s="1"/>
  <c r="O36" i="16"/>
  <c r="O35" i="16"/>
  <c r="O34" i="16"/>
  <c r="O33" i="16"/>
  <c r="O32" i="16"/>
  <c r="O31" i="16"/>
  <c r="O30" i="16"/>
  <c r="O29" i="16"/>
  <c r="O28" i="16"/>
  <c r="O27" i="16"/>
  <c r="O26" i="16"/>
  <c r="O25" i="16"/>
  <c r="O24" i="16"/>
  <c r="O23" i="16"/>
  <c r="O22" i="16"/>
  <c r="O21" i="16"/>
  <c r="O20" i="16"/>
  <c r="O19" i="16"/>
  <c r="O18" i="16"/>
  <c r="O17" i="16"/>
  <c r="O16" i="16"/>
  <c r="O15" i="16"/>
  <c r="O14" i="16"/>
  <c r="O13" i="16"/>
  <c r="A13" i="16"/>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O12" i="16"/>
  <c r="N11" i="16"/>
  <c r="O11" i="16" s="1"/>
  <c r="R10" i="16"/>
  <c r="I29" i="18" s="1"/>
  <c r="Q10" i="16"/>
  <c r="H29" i="18" s="1"/>
  <c r="P10" i="16"/>
  <c r="G29" i="18" s="1"/>
  <c r="N10" i="16"/>
  <c r="E29" i="18" s="1"/>
  <c r="O36" i="15"/>
  <c r="O35" i="15"/>
  <c r="O34" i="15"/>
  <c r="O33" i="15"/>
  <c r="O32" i="15"/>
  <c r="O31" i="15"/>
  <c r="O30" i="15"/>
  <c r="O29" i="15"/>
  <c r="O28" i="15"/>
  <c r="O27" i="15"/>
  <c r="O26" i="15"/>
  <c r="O25" i="15"/>
  <c r="O24" i="15"/>
  <c r="O23" i="15"/>
  <c r="O22" i="15"/>
  <c r="O21" i="15"/>
  <c r="O20" i="15"/>
  <c r="O19" i="15"/>
  <c r="O18" i="15"/>
  <c r="O17" i="15"/>
  <c r="O16" i="15"/>
  <c r="O15" i="15"/>
  <c r="O14" i="15"/>
  <c r="O13" i="15"/>
  <c r="A13" i="15"/>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O12" i="15"/>
  <c r="N11" i="15"/>
  <c r="R10" i="15"/>
  <c r="I28" i="18" s="1"/>
  <c r="Q10" i="15"/>
  <c r="H28" i="18" s="1"/>
  <c r="P10" i="15"/>
  <c r="G28" i="18" s="1"/>
  <c r="N10" i="15"/>
  <c r="E28" i="18" s="1"/>
  <c r="V10" i="14"/>
  <c r="I27" i="18" s="1"/>
  <c r="U10" i="14"/>
  <c r="H27" i="18" s="1"/>
  <c r="T10" i="14"/>
  <c r="G27" i="18" s="1"/>
  <c r="R10" i="14"/>
  <c r="E27" i="18" s="1"/>
  <c r="R10" i="13"/>
  <c r="I26" i="18" s="1"/>
  <c r="Q10" i="13"/>
  <c r="H26" i="18" s="1"/>
  <c r="P10" i="13"/>
  <c r="G26" i="18" s="1"/>
  <c r="N10" i="13"/>
  <c r="E26" i="18" s="1"/>
  <c r="P10" i="12"/>
  <c r="O10" i="12"/>
  <c r="N10" i="12"/>
  <c r="G25" i="18" s="1"/>
  <c r="L10" i="12"/>
  <c r="E25" i="18" s="1"/>
  <c r="M36" i="14"/>
  <c r="P36" i="14" s="1"/>
  <c r="S36" i="14" s="1"/>
  <c r="M35" i="14"/>
  <c r="P35" i="14" s="1"/>
  <c r="S35" i="14" s="1"/>
  <c r="M34" i="14"/>
  <c r="P34" i="14" s="1"/>
  <c r="S34" i="14" s="1"/>
  <c r="M33" i="14"/>
  <c r="P33" i="14" s="1"/>
  <c r="S33" i="14" s="1"/>
  <c r="M32" i="14"/>
  <c r="P32" i="14" s="1"/>
  <c r="S32" i="14" s="1"/>
  <c r="M31" i="14"/>
  <c r="P31" i="14" s="1"/>
  <c r="S31" i="14" s="1"/>
  <c r="M30" i="14"/>
  <c r="P30" i="14" s="1"/>
  <c r="S30" i="14" s="1"/>
  <c r="M29" i="14"/>
  <c r="P29" i="14" s="1"/>
  <c r="S29" i="14" s="1"/>
  <c r="M28" i="14"/>
  <c r="P28" i="14" s="1"/>
  <c r="S28" i="14" s="1"/>
  <c r="M27" i="14"/>
  <c r="P27" i="14" s="1"/>
  <c r="S27" i="14" s="1"/>
  <c r="M26" i="14"/>
  <c r="P26" i="14" s="1"/>
  <c r="S26" i="14" s="1"/>
  <c r="M25" i="14"/>
  <c r="P25" i="14" s="1"/>
  <c r="S25" i="14" s="1"/>
  <c r="M24" i="14"/>
  <c r="P24" i="14" s="1"/>
  <c r="S24" i="14" s="1"/>
  <c r="M23" i="14"/>
  <c r="P23" i="14" s="1"/>
  <c r="S23" i="14" s="1"/>
  <c r="M22" i="14"/>
  <c r="P22" i="14" s="1"/>
  <c r="S22" i="14" s="1"/>
  <c r="M21" i="14"/>
  <c r="P21" i="14" s="1"/>
  <c r="S21" i="14" s="1"/>
  <c r="M20" i="14"/>
  <c r="P20" i="14" s="1"/>
  <c r="S20" i="14" s="1"/>
  <c r="M19" i="14"/>
  <c r="P19" i="14" s="1"/>
  <c r="S19" i="14" s="1"/>
  <c r="M18" i="14"/>
  <c r="P18" i="14" s="1"/>
  <c r="S18" i="14" s="1"/>
  <c r="M17" i="14"/>
  <c r="P17" i="14" s="1"/>
  <c r="S17" i="14" s="1"/>
  <c r="M16" i="14"/>
  <c r="P16" i="14" s="1"/>
  <c r="S16" i="14" s="1"/>
  <c r="M15" i="14"/>
  <c r="P15" i="14" s="1"/>
  <c r="S15" i="14" s="1"/>
  <c r="M14" i="14"/>
  <c r="P14" i="14" s="1"/>
  <c r="S14" i="14" s="1"/>
  <c r="M13" i="14"/>
  <c r="P13" i="14" s="1"/>
  <c r="S13" i="14" s="1"/>
  <c r="A13" i="14"/>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M12" i="14"/>
  <c r="P12" i="14" s="1"/>
  <c r="O36" i="13"/>
  <c r="O35" i="13"/>
  <c r="O34" i="13"/>
  <c r="O33" i="13"/>
  <c r="O32" i="13"/>
  <c r="O31" i="13"/>
  <c r="O30" i="13"/>
  <c r="O29" i="13"/>
  <c r="O28" i="13"/>
  <c r="O27" i="13"/>
  <c r="O26" i="13"/>
  <c r="O25" i="13"/>
  <c r="O24" i="13"/>
  <c r="O23" i="13"/>
  <c r="O22" i="13"/>
  <c r="O21" i="13"/>
  <c r="O20" i="13"/>
  <c r="O19" i="13"/>
  <c r="O18" i="13"/>
  <c r="O17" i="13"/>
  <c r="O16" i="13"/>
  <c r="O15" i="13"/>
  <c r="O14" i="13"/>
  <c r="O13" i="13"/>
  <c r="A13" i="13"/>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O12" i="13"/>
  <c r="N11" i="13"/>
  <c r="J36" i="12"/>
  <c r="M36" i="12" s="1"/>
  <c r="J34" i="12"/>
  <c r="M34" i="12" s="1"/>
  <c r="J33" i="12"/>
  <c r="M33" i="12" s="1"/>
  <c r="J32" i="12"/>
  <c r="M32" i="12" s="1"/>
  <c r="J31" i="12"/>
  <c r="M31" i="12" s="1"/>
  <c r="J30" i="12"/>
  <c r="M30" i="12" s="1"/>
  <c r="J29" i="12"/>
  <c r="M29" i="12" s="1"/>
  <c r="J28" i="12"/>
  <c r="M28" i="12" s="1"/>
  <c r="J27" i="12"/>
  <c r="M27" i="12" s="1"/>
  <c r="J26" i="12"/>
  <c r="M26" i="12" s="1"/>
  <c r="J25" i="12"/>
  <c r="M25" i="12" s="1"/>
  <c r="J24" i="12"/>
  <c r="M24" i="12" s="1"/>
  <c r="J23" i="12"/>
  <c r="M23" i="12" s="1"/>
  <c r="J22" i="12"/>
  <c r="M22" i="12" s="1"/>
  <c r="J21" i="12"/>
  <c r="M21" i="12" s="1"/>
  <c r="J20" i="12"/>
  <c r="M20" i="12" s="1"/>
  <c r="J19" i="12"/>
  <c r="M19" i="12" s="1"/>
  <c r="J18" i="12"/>
  <c r="M18" i="12" s="1"/>
  <c r="P10" i="14" l="1"/>
  <c r="S12" i="14"/>
  <c r="S10" i="14" s="1"/>
  <c r="F27" i="18" s="1"/>
  <c r="O10" i="13"/>
  <c r="F26" i="18" s="1"/>
  <c r="M10" i="14"/>
  <c r="L10" i="13"/>
  <c r="D26" i="18" s="1"/>
  <c r="O11" i="13"/>
  <c r="L10" i="17"/>
  <c r="D30" i="18" s="1"/>
  <c r="L10" i="15"/>
  <c r="D28" i="18" s="1"/>
  <c r="C33" i="18"/>
  <c r="I24" i="18"/>
  <c r="I33" i="18" s="1"/>
  <c r="H24" i="18"/>
  <c r="H39" i="18" s="1"/>
  <c r="G24" i="18"/>
  <c r="G33" i="18" s="1"/>
  <c r="E24" i="18"/>
  <c r="E33" i="18" s="1"/>
  <c r="O13" i="17"/>
  <c r="O10" i="17" s="1"/>
  <c r="F30" i="18" s="1"/>
  <c r="O10" i="16"/>
  <c r="F29" i="18" s="1"/>
  <c r="L10" i="16"/>
  <c r="D29" i="18" s="1"/>
  <c r="O11" i="15"/>
  <c r="O10" i="15"/>
  <c r="F28" i="18" s="1"/>
  <c r="A14" i="12"/>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J11" i="12"/>
  <c r="J13" i="12"/>
  <c r="J14" i="12"/>
  <c r="M14" i="12" s="1"/>
  <c r="J15" i="12"/>
  <c r="M15" i="12" s="1"/>
  <c r="J16" i="12"/>
  <c r="M16" i="12" s="1"/>
  <c r="J17" i="12"/>
  <c r="M17" i="12" s="1"/>
  <c r="J35" i="12"/>
  <c r="M35" i="12" s="1"/>
  <c r="J37" i="12"/>
  <c r="M37" i="12" s="1"/>
  <c r="H33" i="18" l="1"/>
  <c r="H38" i="18" s="1"/>
  <c r="M13" i="12"/>
  <c r="M10" i="12" s="1"/>
  <c r="F25" i="18" s="1"/>
  <c r="F24" i="18" s="1"/>
  <c r="J10" i="12"/>
  <c r="D25" i="18" s="1"/>
  <c r="D24" i="18" s="1"/>
  <c r="B39" i="18" s="1"/>
  <c r="L11" i="12"/>
  <c r="M11" i="12" s="1"/>
  <c r="D33" i="18" l="1"/>
  <c r="B38" i="18" l="1"/>
  <c r="D35" i="18"/>
</calcChain>
</file>

<file path=xl/sharedStrings.xml><?xml version="1.0" encoding="utf-8"?>
<sst xmlns="http://schemas.openxmlformats.org/spreadsheetml/2006/main" count="400" uniqueCount="123">
  <si>
    <t xml:space="preserve">
Attuazione del decreto del Presidente del Consiglio dei Ministri 21 dicembre 2018: “Modalità di funzionamento e di accesso al Fondo di innovazione sociale, istituito dalla legge di bilancio 2018” (G.U. Serie Generale n. 32 del 7 febbraio 2019)
</t>
  </si>
  <si>
    <t>TITOLO DEL PROGETTO:</t>
  </si>
  <si>
    <t xml:space="preserve">PRESENTATO DAL COMUNE/CITTA’ METROPOLITANA: </t>
  </si>
  <si>
    <t>Tipologia di costo</t>
  </si>
  <si>
    <t>Costi diretti</t>
  </si>
  <si>
    <t xml:space="preserve">Risorse umane </t>
  </si>
  <si>
    <t>Viaggi, vitto e alloggio</t>
  </si>
  <si>
    <t>Materiali e attrezzature</t>
  </si>
  <si>
    <t>Beni e servizi di terzi (con esclusione di beni immobili)</t>
  </si>
  <si>
    <t>Interventi di manutenzione e ristrutturazione di immobili (entro il 30 % del finanziamento)</t>
  </si>
  <si>
    <t>Altri costi</t>
  </si>
  <si>
    <t>Costi indiretti</t>
  </si>
  <si>
    <t>Costi di gestione e amministrazione (in regime forfettario entro il 10% dei costi diretti)</t>
  </si>
  <si>
    <t xml:space="preserve">Il finanziamento richiesto è pari a Euro: </t>
  </si>
  <si>
    <t>Numero</t>
  </si>
  <si>
    <t>Tipologia documento</t>
  </si>
  <si>
    <t>Data</t>
  </si>
  <si>
    <t>Descrizione della spesa</t>
  </si>
  <si>
    <t>PARTNER DI PROGETTO</t>
  </si>
  <si>
    <t>1 - *********</t>
  </si>
  <si>
    <t>Partner</t>
  </si>
  <si>
    <t>N.</t>
  </si>
  <si>
    <t>Documento amministrativo</t>
  </si>
  <si>
    <t>Costo Orario</t>
  </si>
  <si>
    <t>Ore imputate</t>
  </si>
  <si>
    <t>Totale importo imputato</t>
  </si>
  <si>
    <t>Importo decurtato</t>
  </si>
  <si>
    <t>TOTALI A RIPORTO</t>
  </si>
  <si>
    <t>RISORSE UMANE</t>
  </si>
  <si>
    <t>Titolo del Progetto</t>
  </si>
  <si>
    <t>Beneficiario Capofila</t>
  </si>
  <si>
    <t>dal</t>
  </si>
  <si>
    <t>al</t>
  </si>
  <si>
    <t>PERIODO DI RIFERIMENTO</t>
  </si>
  <si>
    <t>Data pagamento</t>
  </si>
  <si>
    <t>Importo Spesa ammissibile</t>
  </si>
  <si>
    <t>Importo quietanzato riconosciuto</t>
  </si>
  <si>
    <t>Comune di *********</t>
  </si>
  <si>
    <t>Busta paga</t>
  </si>
  <si>
    <t>Ott. 2019</t>
  </si>
  <si>
    <t>VIAGGI, VITTO E ALLOGGIO</t>
  </si>
  <si>
    <t>Biglietto Treno</t>
  </si>
  <si>
    <t>Mario Rossi - Viaggio a Roma per study visit</t>
  </si>
  <si>
    <t>Costo Unitario</t>
  </si>
  <si>
    <t>Q.tà</t>
  </si>
  <si>
    <t>MATERIALI E ATTREZZATURE</t>
  </si>
  <si>
    <t>Notebook per attività di indagine sul campo</t>
  </si>
  <si>
    <t>Fattura</t>
  </si>
  <si>
    <t>Mario srl - Organizzazione workshop di progettazione partecipata</t>
  </si>
  <si>
    <t>BENI E SERVIZI DI TERZI</t>
  </si>
  <si>
    <t>INTERVENTI DI MANUTEZIONE E RISTRUTTURAZIONE DI IMMOBILI</t>
  </si>
  <si>
    <t>12/a</t>
  </si>
  <si>
    <t>Luogo e data</t>
  </si>
  <si>
    <t>ALTRI COSTI</t>
  </si>
  <si>
    <t>Teodori srl - Gadget per partecipatni eventi di community engagement</t>
  </si>
  <si>
    <t>Ultimo budget approvato</t>
  </si>
  <si>
    <t>Importo rendicontato</t>
  </si>
  <si>
    <t>Importo quietanzato</t>
  </si>
  <si>
    <t>Importo non quietanzato</t>
  </si>
  <si>
    <t>I costi di gestione ed amministrazione rendicontati sono contenuti nel 10% dei costi diretti?</t>
  </si>
  <si>
    <t>Gli interventi rendicontati di manutenzione e ristrut-turazione di immobili rientrano nel massimale del 30%?</t>
  </si>
  <si>
    <t>Gli interventi riconosciuti e quietanzati di manutenzione e ristrutturazione rientrano nel massimale del 30%?</t>
  </si>
  <si>
    <t>I costi di gestione ed amministrazione riconosciuti e quietanzati sono contenuti nel 10% dei costi diretti?</t>
  </si>
  <si>
    <t>Di seguito si forniscono le indicazioni strumentali ad una corretta compilazione dello strumento di rendicontazione.</t>
  </si>
  <si>
    <t>2. Compilare le celle evidenziate in giallo nel foglio di lavoro "Riepilogo"</t>
  </si>
  <si>
    <t>CUP</t>
  </si>
  <si>
    <t>TOTALE</t>
  </si>
  <si>
    <t>Macro-categorie costo</t>
  </si>
  <si>
    <t>Macro-Categoria</t>
  </si>
  <si>
    <t>3. Compilare i fogli di lavoro per le singole tipologie di spesa ammissibile, usando le celle evidenziate in arancione come esempio dei contenuti che dovranno essere riportate nelle singole celle</t>
  </si>
  <si>
    <t>PIANO ECONOMICO – FINANZIARIO</t>
  </si>
  <si>
    <t xml:space="preserve">Finanziamento richiesto </t>
  </si>
  <si>
    <t>Ripartizione del preventivo di spesa per macro categorie di costi</t>
  </si>
  <si>
    <t>Ripartizione del preventivo di spesa per macro categorie di costi e per partner</t>
  </si>
  <si>
    <t>Mario Rossi -Compenso attività mese di ottobre 2019</t>
  </si>
  <si>
    <t>F24</t>
  </si>
  <si>
    <t>Nov. 2019</t>
  </si>
  <si>
    <t>Mario Rossi - Oneri contributivi  attività mese di ottobre 2019</t>
  </si>
  <si>
    <t>A cura DFP</t>
  </si>
  <si>
    <t>Budget iniziale</t>
  </si>
  <si>
    <t xml:space="preserve">Totale importo </t>
  </si>
  <si>
    <t>N. mesi di competenza</t>
  </si>
  <si>
    <t>Coefficiente di ammortamento</t>
  </si>
  <si>
    <t>N. inventario/registro cespiti</t>
  </si>
  <si>
    <t>Rossi - Studi, perizie e progettazioni</t>
  </si>
  <si>
    <t>Imponibile IVA</t>
  </si>
  <si>
    <t>IVA Rendicontabile
(non detraibile)</t>
  </si>
  <si>
    <t>WORK PACKAGES PROGRAMMATI</t>
  </si>
  <si>
    <t>1. Compilare le tabelle seguenti "Partner di progetto" e "Work Packages Programmati", eliminando le righe non rilevanti</t>
  </si>
  <si>
    <t>Ripartizione del preventivo di spesa per macro categorie di costi e per Work Packages</t>
  </si>
  <si>
    <t>WP 1 -  Analisi dei bisogni</t>
  </si>
  <si>
    <t>Work Packages</t>
  </si>
  <si>
    <t>PIANO ECONOMICO-FINANZIARIO 
Intervento II - Sperimentazione</t>
  </si>
  <si>
    <t>PRESENTATO DAL COMUNE:</t>
  </si>
  <si>
    <t>Totale contributo richiesto</t>
  </si>
  <si>
    <t>Eventuale contributo complementare apportato da Investiore/finanziatore o outcome payer</t>
  </si>
  <si>
    <t>Valore complessivo dell'intervento</t>
  </si>
  <si>
    <t xml:space="preserve">      (importo massimo ammissibile 450.000 €)</t>
  </si>
  <si>
    <t>INTEGRAZONE AVVISO PUBBLICO
PER LA SELEZIONE DI PROGETTI SPERIMENTALI DI INNOVAZIONE SOCIALE</t>
  </si>
  <si>
    <t>Allegato 3.a</t>
  </si>
  <si>
    <t>Firma digitale
del Legale Rappresentante del Comune</t>
  </si>
  <si>
    <t>Frma digitale
del Legale Rappresentante del Comune</t>
  </si>
  <si>
    <t>Frma digitale
del Legale Rappresentante Comune Capofila</t>
  </si>
  <si>
    <t>f. Altri Costi</t>
  </si>
  <si>
    <t>In questa macro-categoria di spesa potranno essere incluse tutte quelle operazioni generatrici di impatto, programmate nell’ambito dello studio di fattibilità.
A tale proposito si fa esclusivo riferimento a misure contributive realizzate dal Beneficiario e/o dai Partner, a vantaggio dei destinatari diretti del progetto, in grado di generare impatti sociali misurabili che incidono sul Social Business Model oggetto di sperimentazione.
Tenendo conto delle caratteristiche specifiche della “fase II”, il FIS non sosterrà l’acquisto diretto di outcome, bensì finanzierà l’acquisizione dei fattori di input, ovvero specifici segmenti della filiera di sperimentazione ideata, che risultano direttamente ed univocamente riconducibili alla generazione di specifici impatti sociali.
A tale proposito, sarà onere del Beneficiario documentare con chiarezza la connessione logica e funzionale tra il dispositivo programmato (ed il relativo costo) e l’outcome che sarà generato.</t>
  </si>
  <si>
    <t>Partner 1 - *********</t>
  </si>
  <si>
    <t>Partner 2 - *********</t>
  </si>
  <si>
    <t>Partner 3 - *********</t>
  </si>
  <si>
    <t>Partner 4 - *********</t>
  </si>
  <si>
    <t>Partner 5 - *********</t>
  </si>
  <si>
    <t>Partner 6 - *********</t>
  </si>
  <si>
    <t>Partner 7 - *********</t>
  </si>
  <si>
    <t>Partner 8 - *********</t>
  </si>
  <si>
    <t>Partner 9 - *********</t>
  </si>
  <si>
    <t>WP 1 - ########</t>
  </si>
  <si>
    <t>WP 2 - ########</t>
  </si>
  <si>
    <t>Wp 3 - ########</t>
  </si>
  <si>
    <t>WP 4 - ########</t>
  </si>
  <si>
    <t>WP 5 - ########</t>
  </si>
  <si>
    <t>WP 6 - ########</t>
  </si>
  <si>
    <t>WP 7 - ########</t>
  </si>
  <si>
    <t>WP 8 - ########</t>
  </si>
  <si>
    <t>WP 9 -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</si>
</sst>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_ ;\-0\ "/>
    <numFmt numFmtId="166" formatCode="_-* #,##0\ _€_-;\-* #,##0\ _€_-;_-* &quot;-&quot;??\ _€_-;_-@_-"/>
  </numFmts>
  <fonts count="22" x14ac:knownFonts="1">
    <font>
      <sz val="11"/>
      <color theme="1"/>
      <name val="Calibri"/>
      <family val="2"/>
      <scheme val="minor"/>
    </font>
    <font>
      <sz val="12"/>
      <color theme="1"/>
      <name val="Calibri"/>
      <family val="2"/>
      <scheme val="minor"/>
    </font>
    <font>
      <sz val="11"/>
      <color theme="1"/>
      <name val="Calibri"/>
      <family val="2"/>
      <scheme val="minor"/>
    </font>
    <font>
      <b/>
      <u/>
      <sz val="18"/>
      <color rgb="FF1F497D"/>
      <name val="Calibri"/>
      <family val="2"/>
    </font>
    <font>
      <sz val="20"/>
      <color theme="1"/>
      <name val="Calibri Light"/>
      <family val="2"/>
      <scheme val="major"/>
    </font>
    <font>
      <sz val="14"/>
      <color theme="1"/>
      <name val="Calibri Light"/>
      <family val="2"/>
      <scheme val="major"/>
    </font>
    <font>
      <b/>
      <sz val="12"/>
      <color theme="4" tint="-0.249977111117893"/>
      <name val="Calibri"/>
      <family val="2"/>
      <scheme val="minor"/>
    </font>
    <font>
      <sz val="11"/>
      <color theme="1"/>
      <name val="Calibri"/>
      <family val="2"/>
    </font>
    <font>
      <b/>
      <sz val="12"/>
      <color theme="1"/>
      <name val="Calibri"/>
      <family val="2"/>
    </font>
    <font>
      <sz val="12"/>
      <color theme="1"/>
      <name val="Calibri"/>
      <family val="2"/>
    </font>
    <font>
      <b/>
      <sz val="12"/>
      <color rgb="FF345B8A"/>
      <name val="Calibri"/>
      <family val="2"/>
    </font>
    <font>
      <b/>
      <sz val="11"/>
      <color theme="1"/>
      <name val="Calibri"/>
      <family val="2"/>
      <scheme val="minor"/>
    </font>
    <font>
      <b/>
      <sz val="15"/>
      <color theme="1"/>
      <name val="Calibri"/>
      <family val="2"/>
      <scheme val="minor"/>
    </font>
    <font>
      <b/>
      <sz val="14"/>
      <color theme="1"/>
      <name val="Calibri"/>
      <family val="2"/>
      <scheme val="minor"/>
    </font>
    <font>
      <b/>
      <sz val="11"/>
      <color theme="1"/>
      <name val="Calibri"/>
      <family val="2"/>
    </font>
    <font>
      <b/>
      <sz val="11"/>
      <color theme="0"/>
      <name val="Calibri"/>
      <family val="2"/>
    </font>
    <font>
      <b/>
      <sz val="11"/>
      <color theme="4"/>
      <name val="Calibri"/>
      <family val="2"/>
      <scheme val="minor"/>
    </font>
    <font>
      <b/>
      <sz val="11"/>
      <color rgb="FFFF0000"/>
      <name val="Calibri"/>
      <family val="2"/>
      <scheme val="minor"/>
    </font>
    <font>
      <b/>
      <sz val="14"/>
      <color theme="4" tint="-0.249977111117893"/>
      <name val="Calibri"/>
      <family val="2"/>
      <scheme val="minor"/>
    </font>
    <font>
      <b/>
      <sz val="15"/>
      <color theme="4" tint="-0.249977111117893"/>
      <name val="Calibri"/>
      <family val="2"/>
      <scheme val="minor"/>
    </font>
    <font>
      <b/>
      <sz val="11"/>
      <color rgb="FF0070C0"/>
      <name val="Calibri"/>
      <family val="2"/>
      <scheme val="minor"/>
    </font>
    <font>
      <b/>
      <sz val="14"/>
      <color theme="4"/>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1" tint="4.9989318521683403E-2"/>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hair">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291">
    <xf numFmtId="0" fontId="0" fillId="0" borderId="0" xfId="0"/>
    <xf numFmtId="0" fontId="3" fillId="0" borderId="0" xfId="0" applyFont="1" applyAlignment="1">
      <alignment vertical="center"/>
    </xf>
    <xf numFmtId="0" fontId="9" fillId="0" borderId="0" xfId="0" applyFont="1" applyAlignment="1">
      <alignment horizontal="left" vertical="center"/>
    </xf>
    <xf numFmtId="0" fontId="11" fillId="0" borderId="1" xfId="0" applyFont="1" applyBorder="1" applyAlignment="1">
      <alignment horizontal="center"/>
    </xf>
    <xf numFmtId="0" fontId="0" fillId="0" borderId="6" xfId="0" applyBorder="1"/>
    <xf numFmtId="0" fontId="0" fillId="0" borderId="7" xfId="0" applyBorder="1"/>
    <xf numFmtId="0" fontId="0" fillId="0" borderId="8" xfId="0" applyBorder="1"/>
    <xf numFmtId="0" fontId="11" fillId="3" borderId="5" xfId="0" applyFont="1" applyFill="1" applyBorder="1" applyAlignment="1">
      <alignment horizontal="center"/>
    </xf>
    <xf numFmtId="0" fontId="0" fillId="0" borderId="0" xfId="0" applyAlignment="1">
      <alignment wrapText="1"/>
    </xf>
    <xf numFmtId="0" fontId="10" fillId="0" borderId="0" xfId="0" applyFont="1" applyAlignment="1">
      <alignment horizontal="left" vertical="center" wrapText="1"/>
    </xf>
    <xf numFmtId="0" fontId="11" fillId="0" borderId="0" xfId="0" applyFont="1" applyAlignment="1">
      <alignment wrapText="1"/>
    </xf>
    <xf numFmtId="14" fontId="0" fillId="0" borderId="1" xfId="0" applyNumberFormat="1" applyFont="1" applyBorder="1"/>
    <xf numFmtId="0" fontId="0" fillId="0" borderId="0" xfId="0" applyFont="1" applyAlignment="1">
      <alignment wrapText="1"/>
    </xf>
    <xf numFmtId="0" fontId="7"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0" fillId="4" borderId="28" xfId="0" applyFont="1" applyFill="1" applyBorder="1" applyAlignment="1">
      <alignment wrapText="1"/>
    </xf>
    <xf numFmtId="164" fontId="14" fillId="0" borderId="16" xfId="1" applyFont="1" applyBorder="1" applyAlignment="1">
      <alignment horizontal="center" vertical="center" wrapText="1"/>
    </xf>
    <xf numFmtId="164" fontId="14" fillId="5" borderId="30" xfId="1" applyFont="1" applyFill="1" applyBorder="1" applyAlignment="1">
      <alignment horizontal="center" vertical="center" wrapText="1"/>
    </xf>
    <xf numFmtId="164" fontId="14" fillId="0" borderId="17" xfId="1" applyFont="1" applyBorder="1" applyAlignment="1">
      <alignment horizontal="center" vertical="center" wrapText="1"/>
    </xf>
    <xf numFmtId="164" fontId="14" fillId="0" borderId="18" xfId="1" applyFont="1" applyBorder="1" applyAlignment="1">
      <alignment horizontal="center" vertical="center" wrapText="1"/>
    </xf>
    <xf numFmtId="164" fontId="14" fillId="0" borderId="19" xfId="1" applyFont="1" applyBorder="1" applyAlignment="1">
      <alignment horizontal="center" vertical="center" wrapText="1"/>
    </xf>
    <xf numFmtId="164" fontId="14" fillId="0" borderId="35" xfId="1" applyFont="1" applyBorder="1" applyAlignment="1">
      <alignment horizontal="center" vertical="center" wrapText="1"/>
    </xf>
    <xf numFmtId="164" fontId="14" fillId="0" borderId="21" xfId="1" applyFont="1" applyBorder="1" applyAlignment="1">
      <alignment horizontal="center" vertical="center" wrapText="1"/>
    </xf>
    <xf numFmtId="164" fontId="7" fillId="0" borderId="23" xfId="1" applyFont="1" applyBorder="1" applyAlignment="1">
      <alignment horizontal="center" vertical="center" wrapText="1"/>
    </xf>
    <xf numFmtId="164" fontId="7" fillId="0" borderId="9" xfId="1" applyFont="1" applyBorder="1" applyAlignment="1">
      <alignment horizontal="center" vertical="center" wrapText="1"/>
    </xf>
    <xf numFmtId="164" fontId="7" fillId="0" borderId="24" xfId="1" applyFont="1" applyBorder="1" applyAlignment="1">
      <alignment horizontal="center" vertical="center" wrapText="1"/>
    </xf>
    <xf numFmtId="0" fontId="0" fillId="0" borderId="25" xfId="0" applyFont="1" applyBorder="1" applyAlignment="1">
      <alignment wrapText="1"/>
    </xf>
    <xf numFmtId="164" fontId="7" fillId="0" borderId="1" xfId="1" applyFont="1" applyBorder="1" applyAlignment="1">
      <alignment vertical="center" wrapText="1"/>
    </xf>
    <xf numFmtId="0" fontId="7" fillId="0" borderId="26" xfId="0" applyFont="1" applyBorder="1" applyAlignment="1">
      <alignment vertical="center" wrapText="1"/>
    </xf>
    <xf numFmtId="164" fontId="7" fillId="0" borderId="25" xfId="1" applyFont="1" applyBorder="1" applyAlignment="1">
      <alignment horizontal="center" vertical="center" wrapText="1"/>
    </xf>
    <xf numFmtId="164" fontId="7" fillId="0" borderId="4" xfId="1" applyFont="1" applyBorder="1" applyAlignment="1">
      <alignment horizontal="center" vertical="center" wrapText="1"/>
    </xf>
    <xf numFmtId="164" fontId="7" fillId="0" borderId="1" xfId="1" applyFont="1" applyBorder="1" applyAlignment="1">
      <alignment horizontal="center" vertical="center" wrapText="1"/>
    </xf>
    <xf numFmtId="164" fontId="7" fillId="0" borderId="26" xfId="1" applyFont="1" applyBorder="1" applyAlignment="1">
      <alignment horizontal="center" vertical="center" wrapText="1"/>
    </xf>
    <xf numFmtId="164" fontId="7" fillId="0" borderId="3" xfId="1" applyFont="1" applyBorder="1" applyAlignment="1">
      <alignment horizontal="center" vertical="center" wrapText="1"/>
    </xf>
    <xf numFmtId="164" fontId="14" fillId="0" borderId="1" xfId="1" applyFont="1" applyBorder="1" applyAlignment="1">
      <alignment vertical="center" wrapText="1"/>
    </xf>
    <xf numFmtId="0" fontId="14" fillId="0" borderId="26" xfId="0" applyFont="1" applyBorder="1" applyAlignment="1">
      <alignment vertical="center" wrapText="1"/>
    </xf>
    <xf numFmtId="0" fontId="0" fillId="0" borderId="13" xfId="0" applyFont="1" applyBorder="1" applyAlignment="1">
      <alignment wrapText="1"/>
    </xf>
    <xf numFmtId="164" fontId="14" fillId="0" borderId="14" xfId="1" applyFont="1" applyBorder="1" applyAlignment="1">
      <alignment vertical="center" wrapText="1"/>
    </xf>
    <xf numFmtId="0" fontId="14" fillId="0" borderId="15" xfId="0" applyFont="1" applyBorder="1" applyAlignment="1">
      <alignment vertical="center" wrapText="1"/>
    </xf>
    <xf numFmtId="164" fontId="7" fillId="0" borderId="13" xfId="1" applyFont="1" applyBorder="1" applyAlignment="1">
      <alignment horizontal="center" vertical="center" wrapText="1"/>
    </xf>
    <xf numFmtId="164" fontId="7" fillId="0" borderId="32" xfId="1" applyFont="1" applyBorder="1" applyAlignment="1">
      <alignment horizontal="center" vertical="center" wrapText="1"/>
    </xf>
    <xf numFmtId="164" fontId="7" fillId="0" borderId="14" xfId="1" applyFont="1" applyBorder="1" applyAlignment="1">
      <alignment horizontal="center" vertical="center" wrapText="1"/>
    </xf>
    <xf numFmtId="164" fontId="7" fillId="0" borderId="15" xfId="1" applyFont="1" applyBorder="1" applyAlignment="1">
      <alignment horizontal="center" vertical="center" wrapText="1"/>
    </xf>
    <xf numFmtId="164" fontId="7" fillId="0" borderId="34" xfId="1" applyFont="1" applyBorder="1" applyAlignment="1">
      <alignment horizontal="center" vertical="center" wrapText="1"/>
    </xf>
    <xf numFmtId="0" fontId="0" fillId="3" borderId="10" xfId="0" applyFont="1" applyFill="1" applyBorder="1" applyAlignment="1">
      <alignment wrapText="1"/>
    </xf>
    <xf numFmtId="164" fontId="7" fillId="3" borderId="11" xfId="1" applyFont="1" applyFill="1" applyBorder="1" applyAlignment="1">
      <alignment horizontal="right" vertical="center" wrapText="1"/>
    </xf>
    <xf numFmtId="0" fontId="7" fillId="3" borderId="12" xfId="0" applyFont="1" applyFill="1" applyBorder="1" applyAlignment="1">
      <alignment horizontal="right" vertical="center" wrapText="1"/>
    </xf>
    <xf numFmtId="164" fontId="7" fillId="3" borderId="10" xfId="1" applyFont="1" applyFill="1" applyBorder="1" applyAlignment="1">
      <alignment horizontal="center" vertical="center" wrapText="1"/>
    </xf>
    <xf numFmtId="14" fontId="7" fillId="3" borderId="31" xfId="1" applyNumberFormat="1" applyFont="1" applyFill="1" applyBorder="1" applyAlignment="1">
      <alignment horizontal="center" vertical="center" wrapText="1"/>
    </xf>
    <xf numFmtId="164" fontId="7" fillId="3" borderId="11" xfId="1" applyFont="1" applyFill="1" applyBorder="1" applyAlignment="1">
      <alignment horizontal="center" vertical="center" wrapText="1"/>
    </xf>
    <xf numFmtId="164" fontId="7" fillId="3" borderId="12" xfId="1" applyFont="1" applyFill="1" applyBorder="1" applyAlignment="1">
      <alignment horizontal="center" vertical="center" wrapText="1"/>
    </xf>
    <xf numFmtId="0" fontId="12" fillId="0" borderId="3" xfId="0" applyFont="1" applyBorder="1" applyAlignment="1"/>
    <xf numFmtId="0" fontId="0" fillId="0" borderId="3" xfId="0" applyBorder="1" applyAlignment="1">
      <alignment wrapText="1"/>
    </xf>
    <xf numFmtId="0" fontId="0" fillId="0" borderId="4" xfId="0" applyBorder="1" applyAlignment="1">
      <alignment wrapText="1"/>
    </xf>
    <xf numFmtId="0" fontId="7" fillId="3" borderId="1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4" xfId="0" applyFont="1" applyBorder="1" applyAlignment="1">
      <alignment horizontal="left"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4" xfId="0" applyFont="1" applyBorder="1" applyAlignment="1">
      <alignment horizontal="center" vertical="center" wrapText="1"/>
    </xf>
    <xf numFmtId="0" fontId="7" fillId="0" borderId="1" xfId="0" applyFont="1" applyBorder="1" applyAlignment="1">
      <alignment horizontal="left" vertical="center" wrapText="1"/>
    </xf>
    <xf numFmtId="0" fontId="7" fillId="3" borderId="11" xfId="0" applyFont="1" applyFill="1" applyBorder="1" applyAlignment="1">
      <alignment horizontal="center" vertical="center" wrapText="1"/>
    </xf>
    <xf numFmtId="14" fontId="7" fillId="3" borderId="11" xfId="0" applyNumberFormat="1" applyFont="1" applyFill="1" applyBorder="1" applyAlignment="1">
      <alignment horizontal="center" vertical="center" wrapText="1"/>
    </xf>
    <xf numFmtId="0" fontId="0" fillId="0" borderId="23" xfId="0" applyFont="1" applyBorder="1" applyAlignment="1">
      <alignment wrapText="1"/>
    </xf>
    <xf numFmtId="0" fontId="0" fillId="0" borderId="0" xfId="0" applyFont="1" applyBorder="1" applyAlignment="1">
      <alignment horizontal="right" wrapText="1"/>
    </xf>
    <xf numFmtId="0" fontId="16" fillId="0" borderId="0" xfId="0" applyFont="1"/>
    <xf numFmtId="0" fontId="14" fillId="2" borderId="40"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8" fillId="0" borderId="10" xfId="0" applyFont="1" applyBorder="1" applyAlignment="1">
      <alignment vertical="center" wrapText="1"/>
    </xf>
    <xf numFmtId="0" fontId="9" fillId="0" borderId="25" xfId="0" applyFont="1" applyBorder="1" applyAlignment="1">
      <alignment vertical="center" wrapText="1"/>
    </xf>
    <xf numFmtId="0" fontId="8" fillId="0" borderId="25" xfId="0" applyFont="1" applyBorder="1" applyAlignment="1">
      <alignment vertical="center" wrapText="1"/>
    </xf>
    <xf numFmtId="0" fontId="8" fillId="0" borderId="13" xfId="0" applyFont="1" applyBorder="1" applyAlignment="1">
      <alignment vertical="center" wrapText="1"/>
    </xf>
    <xf numFmtId="164" fontId="0" fillId="0" borderId="1" xfId="1" applyFont="1" applyBorder="1"/>
    <xf numFmtId="164" fontId="0" fillId="0" borderId="2" xfId="1" applyFont="1" applyBorder="1"/>
    <xf numFmtId="164" fontId="0" fillId="0" borderId="25" xfId="1" applyFont="1" applyBorder="1"/>
    <xf numFmtId="164" fontId="0" fillId="0" borderId="26" xfId="1" applyFont="1" applyBorder="1"/>
    <xf numFmtId="164" fontId="11" fillId="0" borderId="1" xfId="1" applyFont="1" applyBorder="1"/>
    <xf numFmtId="164" fontId="11" fillId="0" borderId="2" xfId="1" applyFont="1" applyBorder="1"/>
    <xf numFmtId="164" fontId="11" fillId="0" borderId="25" xfId="1" applyFont="1" applyBorder="1"/>
    <xf numFmtId="164" fontId="11" fillId="0" borderId="26" xfId="1" applyFont="1" applyBorder="1"/>
    <xf numFmtId="164" fontId="11" fillId="0" borderId="14" xfId="1" applyFont="1" applyBorder="1"/>
    <xf numFmtId="164" fontId="11" fillId="0" borderId="43" xfId="1" applyFont="1" applyBorder="1"/>
    <xf numFmtId="164" fontId="11" fillId="0" borderId="13" xfId="1" applyFont="1" applyBorder="1"/>
    <xf numFmtId="164" fontId="11" fillId="0" borderId="15" xfId="1" applyFont="1" applyBorder="1"/>
    <xf numFmtId="164" fontId="11" fillId="0" borderId="11" xfId="1" applyFont="1" applyBorder="1"/>
    <xf numFmtId="164" fontId="11" fillId="0" borderId="42" xfId="1" applyFont="1" applyBorder="1"/>
    <xf numFmtId="164" fontId="11" fillId="0" borderId="10" xfId="1" applyFont="1" applyBorder="1"/>
    <xf numFmtId="164" fontId="11" fillId="0" borderId="12" xfId="1" applyFont="1" applyBorder="1"/>
    <xf numFmtId="0" fontId="0" fillId="0" borderId="0" xfId="0" applyBorder="1" applyAlignment="1">
      <alignment horizontal="center"/>
    </xf>
    <xf numFmtId="0" fontId="0" fillId="0" borderId="0" xfId="0" applyFont="1" applyBorder="1" applyAlignment="1">
      <alignment horizontal="center" wrapText="1"/>
    </xf>
    <xf numFmtId="0" fontId="0" fillId="0" borderId="1" xfId="0" applyBorder="1" applyAlignment="1">
      <alignment vertical="center" wrapText="1"/>
    </xf>
    <xf numFmtId="0" fontId="17" fillId="0" borderId="1" xfId="0" applyFont="1" applyBorder="1" applyAlignment="1">
      <alignment vertical="center" wrapText="1"/>
    </xf>
    <xf numFmtId="164" fontId="0" fillId="6" borderId="25" xfId="1" applyFont="1" applyFill="1" applyBorder="1"/>
    <xf numFmtId="164" fontId="0" fillId="6" borderId="1" xfId="1" applyFont="1" applyFill="1" applyBorder="1"/>
    <xf numFmtId="164" fontId="0" fillId="6" borderId="26" xfId="1" applyFont="1" applyFill="1" applyBorder="1"/>
    <xf numFmtId="0" fontId="0" fillId="0" borderId="37" xfId="0" applyBorder="1" applyAlignment="1">
      <alignment wrapText="1"/>
    </xf>
    <xf numFmtId="0" fontId="0" fillId="0" borderId="45" xfId="0" applyBorder="1" applyAlignment="1">
      <alignment wrapText="1"/>
    </xf>
    <xf numFmtId="0" fontId="19" fillId="0" borderId="1" xfId="0" applyFont="1" applyBorder="1" applyAlignment="1"/>
    <xf numFmtId="0" fontId="21" fillId="0" borderId="0" xfId="0" applyFont="1"/>
    <xf numFmtId="0" fontId="14" fillId="2" borderId="49" xfId="0" applyFont="1" applyFill="1" applyBorder="1" applyAlignment="1">
      <alignment horizontal="center" vertical="center" wrapText="1"/>
    </xf>
    <xf numFmtId="0" fontId="8" fillId="0" borderId="50" xfId="0" applyFont="1" applyBorder="1" applyAlignment="1">
      <alignment vertical="center" wrapText="1"/>
    </xf>
    <xf numFmtId="0" fontId="9" fillId="0" borderId="51" xfId="0" applyFont="1" applyBorder="1" applyAlignment="1">
      <alignment vertical="center" wrapText="1"/>
    </xf>
    <xf numFmtId="0" fontId="8" fillId="0" borderId="51" xfId="0" applyFont="1" applyBorder="1" applyAlignment="1">
      <alignment vertical="center" wrapText="1"/>
    </xf>
    <xf numFmtId="0" fontId="8" fillId="0" borderId="52" xfId="0" applyFont="1" applyBorder="1" applyAlignment="1">
      <alignment vertical="center" wrapText="1"/>
    </xf>
    <xf numFmtId="0" fontId="17" fillId="0" borderId="0" xfId="0" applyFont="1"/>
    <xf numFmtId="164" fontId="14" fillId="2" borderId="41" xfId="1" applyFont="1" applyFill="1" applyBorder="1" applyAlignment="1">
      <alignment horizontal="center" vertical="center" wrapText="1"/>
    </xf>
    <xf numFmtId="0" fontId="0" fillId="0" borderId="46" xfId="0" applyBorder="1"/>
    <xf numFmtId="0" fontId="0" fillId="3" borderId="23" xfId="0" applyFont="1" applyFill="1" applyBorder="1" applyAlignment="1">
      <alignment wrapText="1"/>
    </xf>
    <xf numFmtId="0" fontId="7" fillId="3" borderId="46" xfId="0" applyFont="1" applyFill="1" applyBorder="1" applyAlignment="1">
      <alignment horizontal="left" vertical="center" wrapText="1"/>
    </xf>
    <xf numFmtId="0" fontId="7" fillId="3" borderId="46" xfId="0" applyFont="1" applyFill="1" applyBorder="1" applyAlignment="1">
      <alignment horizontal="center" vertical="center" wrapText="1"/>
    </xf>
    <xf numFmtId="14" fontId="7" fillId="3" borderId="46" xfId="0" applyNumberFormat="1" applyFont="1" applyFill="1" applyBorder="1" applyAlignment="1">
      <alignment horizontal="center" vertical="center" wrapText="1"/>
    </xf>
    <xf numFmtId="164" fontId="7" fillId="3" borderId="46" xfId="1" applyFont="1" applyFill="1" applyBorder="1" applyAlignment="1">
      <alignment horizontal="right" vertical="center" wrapText="1"/>
    </xf>
    <xf numFmtId="0" fontId="7" fillId="3" borderId="24" xfId="0" applyFont="1" applyFill="1" applyBorder="1" applyAlignment="1">
      <alignment horizontal="right" vertical="center" wrapText="1"/>
    </xf>
    <xf numFmtId="164" fontId="7" fillId="3" borderId="23" xfId="1" applyFont="1" applyFill="1" applyBorder="1" applyAlignment="1">
      <alignment horizontal="center" vertical="center" wrapText="1"/>
    </xf>
    <xf numFmtId="14" fontId="7" fillId="3" borderId="53" xfId="1" applyNumberFormat="1" applyFont="1" applyFill="1" applyBorder="1" applyAlignment="1">
      <alignment horizontal="center" vertical="center" wrapText="1"/>
    </xf>
    <xf numFmtId="164" fontId="7" fillId="3" borderId="46" xfId="1" applyFont="1" applyFill="1" applyBorder="1" applyAlignment="1">
      <alignment horizontal="center" vertical="center" wrapText="1"/>
    </xf>
    <xf numFmtId="164" fontId="7" fillId="3" borderId="24" xfId="1" applyFont="1" applyFill="1" applyBorder="1" applyAlignment="1">
      <alignment horizontal="center" vertical="center" wrapText="1"/>
    </xf>
    <xf numFmtId="164" fontId="7" fillId="3" borderId="31" xfId="1" applyFont="1" applyFill="1" applyBorder="1" applyAlignment="1">
      <alignment horizontal="center" vertical="center" wrapText="1"/>
    </xf>
    <xf numFmtId="0" fontId="10" fillId="0" borderId="0" xfId="0" applyFont="1" applyAlignment="1">
      <alignment vertical="center" wrapText="1"/>
    </xf>
    <xf numFmtId="0" fontId="15" fillId="4" borderId="27"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7" fillId="3" borderId="42" xfId="0" applyFont="1" applyFill="1" applyBorder="1" applyAlignment="1">
      <alignment horizontal="right" vertical="center" wrapText="1"/>
    </xf>
    <xf numFmtId="0" fontId="7" fillId="0" borderId="2" xfId="0" applyFont="1" applyBorder="1" applyAlignment="1">
      <alignment vertical="center" wrapText="1"/>
    </xf>
    <xf numFmtId="0" fontId="14" fillId="0" borderId="2" xfId="0" applyFont="1" applyBorder="1" applyAlignment="1">
      <alignment vertical="center" wrapText="1"/>
    </xf>
    <xf numFmtId="0" fontId="14" fillId="0" borderId="43" xfId="0" applyFont="1" applyBorder="1" applyAlignment="1">
      <alignment vertical="center" wrapText="1"/>
    </xf>
    <xf numFmtId="0" fontId="7" fillId="3" borderId="33" xfId="0" applyFont="1" applyFill="1" applyBorder="1" applyAlignment="1">
      <alignment horizontal="right" vertical="center" wrapText="1"/>
    </xf>
    <xf numFmtId="164" fontId="7" fillId="3" borderId="11" xfId="0" applyNumberFormat="1" applyFont="1" applyFill="1" applyBorder="1" applyAlignment="1">
      <alignment horizontal="right" vertical="center" wrapText="1"/>
    </xf>
    <xf numFmtId="164" fontId="7" fillId="6" borderId="1" xfId="1" applyFont="1" applyFill="1" applyBorder="1" applyAlignment="1">
      <alignment vertical="center" wrapText="1"/>
    </xf>
    <xf numFmtId="164" fontId="14" fillId="6" borderId="1" xfId="1" applyFont="1" applyFill="1" applyBorder="1" applyAlignment="1">
      <alignment vertical="center" wrapText="1"/>
    </xf>
    <xf numFmtId="164" fontId="14" fillId="6" borderId="14" xfId="1" applyFont="1" applyFill="1" applyBorder="1" applyAlignment="1">
      <alignment vertical="center" wrapText="1"/>
    </xf>
    <xf numFmtId="164" fontId="7" fillId="3" borderId="33" xfId="1" applyFont="1" applyFill="1" applyBorder="1" applyAlignment="1">
      <alignment horizontal="right" vertical="center" wrapText="1"/>
    </xf>
    <xf numFmtId="164" fontId="10" fillId="0" borderId="0" xfId="1" applyFont="1" applyAlignment="1">
      <alignment horizontal="left" vertical="center" wrapText="1"/>
    </xf>
    <xf numFmtId="164" fontId="11" fillId="0" borderId="0" xfId="1" applyFont="1" applyAlignment="1">
      <alignment wrapText="1"/>
    </xf>
    <xf numFmtId="164" fontId="14" fillId="2" borderId="35" xfId="1" applyFont="1" applyFill="1" applyBorder="1" applyAlignment="1">
      <alignment horizontal="center" vertical="center" wrapText="1"/>
    </xf>
    <xf numFmtId="164" fontId="7" fillId="6" borderId="3" xfId="1" applyFont="1" applyFill="1" applyBorder="1" applyAlignment="1">
      <alignment vertical="center" wrapText="1"/>
    </xf>
    <xf numFmtId="164" fontId="14" fillId="6" borderId="3" xfId="1" applyFont="1" applyFill="1" applyBorder="1" applyAlignment="1">
      <alignment vertical="center" wrapText="1"/>
    </xf>
    <xf numFmtId="164" fontId="14" fillId="6" borderId="34" xfId="1" applyFont="1" applyFill="1" applyBorder="1" applyAlignment="1">
      <alignment vertical="center" wrapText="1"/>
    </xf>
    <xf numFmtId="164" fontId="0" fillId="0" borderId="0" xfId="1" applyFont="1" applyAlignment="1">
      <alignment wrapText="1"/>
    </xf>
    <xf numFmtId="164" fontId="14" fillId="0" borderId="20" xfId="1" applyFont="1" applyBorder="1" applyAlignment="1">
      <alignment horizontal="center" vertical="center" wrapText="1"/>
    </xf>
    <xf numFmtId="164" fontId="14" fillId="2" borderId="20" xfId="1" applyFont="1" applyFill="1" applyBorder="1" applyAlignment="1">
      <alignment horizontal="center" vertical="center" wrapText="1"/>
    </xf>
    <xf numFmtId="164" fontId="7" fillId="6" borderId="11" xfId="1" applyFont="1" applyFill="1" applyBorder="1" applyAlignment="1">
      <alignment horizontal="right" vertical="center" wrapText="1"/>
    </xf>
    <xf numFmtId="164" fontId="7" fillId="6" borderId="33" xfId="1" applyFont="1" applyFill="1" applyBorder="1" applyAlignment="1">
      <alignment horizontal="right" vertical="center" wrapText="1"/>
    </xf>
    <xf numFmtId="164" fontId="19" fillId="0" borderId="1" xfId="1" applyFont="1" applyBorder="1" applyAlignment="1"/>
    <xf numFmtId="164" fontId="12" fillId="0" borderId="3" xfId="1" applyFont="1" applyBorder="1" applyAlignment="1"/>
    <xf numFmtId="164" fontId="7" fillId="6" borderId="4" xfId="1" applyFont="1" applyFill="1" applyBorder="1" applyAlignment="1">
      <alignment vertical="center" wrapText="1"/>
    </xf>
    <xf numFmtId="164" fontId="14" fillId="6" borderId="4" xfId="1" applyFont="1" applyFill="1" applyBorder="1" applyAlignment="1">
      <alignment vertical="center" wrapText="1"/>
    </xf>
    <xf numFmtId="164" fontId="14" fillId="6" borderId="32" xfId="1" applyFont="1" applyFill="1" applyBorder="1" applyAlignment="1">
      <alignment vertical="center" wrapText="1"/>
    </xf>
    <xf numFmtId="164" fontId="7" fillId="3" borderId="31" xfId="1" applyFont="1" applyFill="1" applyBorder="1" applyAlignment="1">
      <alignment horizontal="right" vertical="center" wrapText="1"/>
    </xf>
    <xf numFmtId="0" fontId="15" fillId="5" borderId="0" xfId="0" applyFont="1" applyFill="1" applyBorder="1" applyAlignment="1">
      <alignment horizontal="left" vertical="center" wrapText="1"/>
    </xf>
    <xf numFmtId="164" fontId="0" fillId="0" borderId="3" xfId="1" applyFont="1" applyBorder="1" applyAlignment="1">
      <alignment wrapText="1"/>
    </xf>
    <xf numFmtId="165" fontId="7" fillId="3" borderId="54" xfId="1" applyNumberFormat="1" applyFont="1" applyFill="1" applyBorder="1" applyAlignment="1">
      <alignment horizontal="center" vertical="center" wrapText="1"/>
    </xf>
    <xf numFmtId="165" fontId="7" fillId="6" borderId="1" xfId="1" applyNumberFormat="1" applyFont="1" applyFill="1" applyBorder="1" applyAlignment="1">
      <alignment horizontal="center" vertical="center" wrapText="1"/>
    </xf>
    <xf numFmtId="0" fontId="0" fillId="0" borderId="0" xfId="0" applyFont="1" applyBorder="1" applyAlignment="1">
      <alignment wrapText="1"/>
    </xf>
    <xf numFmtId="165" fontId="7" fillId="6" borderId="14" xfId="1" applyNumberFormat="1" applyFont="1" applyFill="1" applyBorder="1" applyAlignment="1">
      <alignment horizontal="center" vertical="center" wrapText="1"/>
    </xf>
    <xf numFmtId="9" fontId="0" fillId="0" borderId="0" xfId="2" applyFont="1" applyAlignment="1">
      <alignment wrapText="1"/>
    </xf>
    <xf numFmtId="9" fontId="11" fillId="0" borderId="0" xfId="2" applyFont="1" applyAlignment="1">
      <alignment wrapText="1"/>
    </xf>
    <xf numFmtId="9" fontId="7" fillId="3" borderId="31" xfId="2" applyFont="1" applyFill="1" applyBorder="1" applyAlignment="1">
      <alignment horizontal="center" vertical="center" wrapText="1"/>
    </xf>
    <xf numFmtId="166" fontId="0" fillId="0" borderId="0" xfId="1" applyNumberFormat="1" applyFont="1" applyAlignment="1">
      <alignment wrapText="1"/>
    </xf>
    <xf numFmtId="166" fontId="11" fillId="0" borderId="0" xfId="1" applyNumberFormat="1" applyFont="1" applyAlignment="1">
      <alignment wrapText="1"/>
    </xf>
    <xf numFmtId="166" fontId="7" fillId="3" borderId="31" xfId="1" applyNumberFormat="1" applyFont="1" applyFill="1" applyBorder="1" applyAlignment="1">
      <alignment horizontal="center" vertical="center" wrapText="1"/>
    </xf>
    <xf numFmtId="166" fontId="7" fillId="6" borderId="4" xfId="1" applyNumberFormat="1" applyFont="1" applyFill="1" applyBorder="1" applyAlignment="1">
      <alignment horizontal="center" vertical="center" wrapText="1"/>
    </xf>
    <xf numFmtId="9" fontId="7" fillId="6" borderId="4" xfId="2" applyFont="1" applyFill="1" applyBorder="1" applyAlignment="1">
      <alignment horizontal="center" vertical="center" wrapText="1"/>
    </xf>
    <xf numFmtId="166" fontId="7" fillId="6" borderId="32" xfId="1" applyNumberFormat="1" applyFont="1" applyFill="1" applyBorder="1" applyAlignment="1">
      <alignment horizontal="center" vertical="center" wrapText="1"/>
    </xf>
    <xf numFmtId="9" fontId="7" fillId="6" borderId="32" xfId="2" applyFont="1" applyFill="1" applyBorder="1" applyAlignment="1">
      <alignment horizontal="center" vertical="center" wrapText="1"/>
    </xf>
    <xf numFmtId="166" fontId="14" fillId="2" borderId="29" xfId="1" applyNumberFormat="1" applyFont="1" applyFill="1" applyBorder="1" applyAlignment="1">
      <alignment horizontal="center" vertical="center" wrapText="1"/>
    </xf>
    <xf numFmtId="9" fontId="14" fillId="2" borderId="29" xfId="2" applyFont="1" applyFill="1" applyBorder="1" applyAlignment="1">
      <alignment horizontal="center" vertical="center" wrapText="1"/>
    </xf>
    <xf numFmtId="166" fontId="14" fillId="5" borderId="30" xfId="1" applyNumberFormat="1" applyFont="1" applyFill="1" applyBorder="1" applyAlignment="1">
      <alignment horizontal="center" vertical="center" wrapText="1"/>
    </xf>
    <xf numFmtId="9" fontId="14" fillId="5" borderId="30" xfId="2" applyFont="1" applyFill="1" applyBorder="1" applyAlignment="1">
      <alignment horizontal="center" vertical="center" wrapText="1"/>
    </xf>
    <xf numFmtId="164" fontId="11" fillId="0" borderId="11" xfId="1" applyFont="1" applyFill="1" applyBorder="1"/>
    <xf numFmtId="164" fontId="0" fillId="0" borderId="1" xfId="1" applyFont="1" applyFill="1" applyBorder="1"/>
    <xf numFmtId="164" fontId="11" fillId="0" borderId="1" xfId="1" applyFont="1" applyFill="1" applyBorder="1"/>
    <xf numFmtId="164" fontId="11" fillId="0" borderId="14" xfId="1" applyFont="1" applyFill="1" applyBorder="1"/>
    <xf numFmtId="0" fontId="8" fillId="0" borderId="0" xfId="0" applyFont="1" applyBorder="1" applyAlignment="1">
      <alignment vertical="center" wrapText="1"/>
    </xf>
    <xf numFmtId="0" fontId="8" fillId="0" borderId="0" xfId="0" applyFont="1" applyFill="1" applyBorder="1" applyAlignment="1">
      <alignment vertical="center" wrapText="1"/>
    </xf>
    <xf numFmtId="164" fontId="11" fillId="0" borderId="0" xfId="1" applyFont="1" applyFill="1" applyBorder="1"/>
    <xf numFmtId="164" fontId="11" fillId="0" borderId="0" xfId="1" applyFont="1" applyBorder="1"/>
    <xf numFmtId="0" fontId="9" fillId="0" borderId="36" xfId="0" applyFont="1" applyBorder="1" applyAlignment="1">
      <alignment vertical="center" wrapText="1"/>
    </xf>
    <xf numFmtId="164" fontId="0" fillId="6" borderId="56" xfId="1" applyFont="1" applyFill="1" applyBorder="1"/>
    <xf numFmtId="164" fontId="0" fillId="6" borderId="36" xfId="1" applyFont="1" applyFill="1" applyBorder="1"/>
    <xf numFmtId="164" fontId="0" fillId="6" borderId="37" xfId="1" applyFont="1" applyFill="1" applyBorder="1"/>
    <xf numFmtId="164" fontId="0" fillId="6" borderId="38" xfId="1" applyFont="1" applyFill="1" applyBorder="1"/>
    <xf numFmtId="0" fontId="14" fillId="2" borderId="57"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 fillId="0" borderId="0" xfId="0" applyFont="1"/>
    <xf numFmtId="0" fontId="5" fillId="0" borderId="0" xfId="0" applyFont="1" applyAlignment="1">
      <alignment horizontal="center" wrapText="1"/>
    </xf>
    <xf numFmtId="0" fontId="4" fillId="0" borderId="0" xfId="0" applyFont="1" applyAlignment="1">
      <alignment horizontal="center" wrapText="1"/>
    </xf>
    <xf numFmtId="0" fontId="4" fillId="0" borderId="0" xfId="0" applyFont="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0" borderId="9" xfId="0" applyFont="1" applyBorder="1" applyAlignment="1">
      <alignment horizontal="center"/>
    </xf>
    <xf numFmtId="0" fontId="0" fillId="0" borderId="9" xfId="0" applyBorder="1" applyAlignment="1">
      <alignment horizontal="center"/>
    </xf>
    <xf numFmtId="0" fontId="20"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0" xfId="0" applyAlignment="1">
      <alignment horizontal="left" wrapText="1"/>
    </xf>
    <xf numFmtId="0" fontId="0" fillId="0" borderId="44" xfId="0" applyBorder="1" applyAlignment="1">
      <alignment horizontal="left" wrapText="1"/>
    </xf>
    <xf numFmtId="0" fontId="0" fillId="0" borderId="0" xfId="0" applyAlignment="1">
      <alignment horizontal="left" vertical="center" wrapText="1"/>
    </xf>
    <xf numFmtId="0" fontId="0" fillId="0" borderId="44" xfId="0" applyBorder="1" applyAlignment="1">
      <alignment horizontal="left" vertical="center" wrapText="1"/>
    </xf>
    <xf numFmtId="0" fontId="11" fillId="2" borderId="40" xfId="0" applyFont="1" applyFill="1" applyBorder="1" applyAlignment="1">
      <alignment horizontal="center" wrapText="1"/>
    </xf>
    <xf numFmtId="0" fontId="11" fillId="2" borderId="57" xfId="0" applyFont="1" applyFill="1" applyBorder="1" applyAlignment="1">
      <alignment horizontal="center" wrapText="1"/>
    </xf>
    <xf numFmtId="0" fontId="11" fillId="2" borderId="58" xfId="0" applyFont="1" applyFill="1" applyBorder="1" applyAlignment="1">
      <alignment horizontal="center" wrapText="1"/>
    </xf>
    <xf numFmtId="0" fontId="0" fillId="0" borderId="1" xfId="0" applyFont="1" applyBorder="1" applyAlignment="1">
      <alignment horizontal="center" wrapText="1"/>
    </xf>
    <xf numFmtId="0" fontId="0" fillId="0" borderId="0" xfId="0" applyFont="1" applyBorder="1" applyAlignment="1">
      <alignment horizontal="center" vertical="top" wrapText="1"/>
    </xf>
    <xf numFmtId="0" fontId="0" fillId="0" borderId="39" xfId="0" applyFont="1" applyBorder="1" applyAlignment="1">
      <alignment horizontal="center" vertical="top" wrapText="1"/>
    </xf>
    <xf numFmtId="0" fontId="0" fillId="0" borderId="1" xfId="0" applyBorder="1" applyAlignment="1">
      <alignment horizontal="center"/>
    </xf>
    <xf numFmtId="0" fontId="18" fillId="0" borderId="1" xfId="0" applyFont="1" applyBorder="1" applyAlignment="1">
      <alignment horizontal="left"/>
    </xf>
    <xf numFmtId="0" fontId="13" fillId="0" borderId="1" xfId="0" applyFont="1" applyBorder="1" applyAlignment="1">
      <alignment horizontal="left" wrapText="1"/>
    </xf>
    <xf numFmtId="0" fontId="0" fillId="0" borderId="9" xfId="0" applyFont="1" applyBorder="1" applyAlignment="1">
      <alignment horizontal="center" vertical="top" wrapText="1"/>
    </xf>
    <xf numFmtId="0" fontId="10" fillId="0" borderId="0" xfId="0" applyFont="1" applyAlignment="1">
      <alignment horizontal="left" vertical="center" wrapText="1"/>
    </xf>
    <xf numFmtId="0" fontId="11" fillId="2" borderId="10" xfId="0" applyFont="1" applyFill="1" applyBorder="1" applyAlignment="1">
      <alignment horizontal="center"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33" xfId="0" applyFont="1" applyFill="1" applyBorder="1" applyAlignment="1">
      <alignment horizontal="center" wrapText="1"/>
    </xf>
    <xf numFmtId="0" fontId="15" fillId="4" borderId="27" xfId="0" applyFont="1" applyFill="1" applyBorder="1" applyAlignment="1">
      <alignment horizontal="right" vertical="center" wrapText="1"/>
    </xf>
    <xf numFmtId="0" fontId="15" fillId="4" borderId="0" xfId="0" applyFont="1" applyFill="1" applyBorder="1" applyAlignment="1">
      <alignment horizontal="right" vertical="center" wrapText="1"/>
    </xf>
    <xf numFmtId="0" fontId="11" fillId="2" borderId="47" xfId="0" applyFont="1" applyFill="1" applyBorder="1" applyAlignment="1">
      <alignment horizontal="center" wrapText="1"/>
    </xf>
    <xf numFmtId="0" fontId="11" fillId="2" borderId="35" xfId="0" applyFont="1" applyFill="1" applyBorder="1" applyAlignment="1">
      <alignment horizontal="center" wrapText="1"/>
    </xf>
    <xf numFmtId="0" fontId="11" fillId="2" borderId="48" xfId="0" applyFont="1" applyFill="1" applyBorder="1" applyAlignment="1">
      <alignment horizontal="center" wrapText="1"/>
    </xf>
    <xf numFmtId="0" fontId="19" fillId="0" borderId="1" xfId="0" applyFont="1" applyBorder="1" applyAlignment="1">
      <alignment horizontal="left"/>
    </xf>
    <xf numFmtId="0" fontId="11" fillId="0" borderId="59" xfId="0" applyFont="1" applyBorder="1"/>
    <xf numFmtId="0" fontId="0" fillId="0" borderId="7" xfId="0" applyBorder="1" applyAlignment="1">
      <alignment wrapText="1"/>
    </xf>
    <xf numFmtId="164" fontId="8" fillId="0" borderId="31" xfId="1" applyFont="1" applyFill="1" applyBorder="1" applyAlignment="1">
      <alignment vertical="center" wrapText="1"/>
    </xf>
    <xf numFmtId="164" fontId="8" fillId="0" borderId="4" xfId="1" applyFont="1" applyFill="1" applyBorder="1" applyAlignment="1">
      <alignment vertical="center" wrapText="1"/>
    </xf>
    <xf numFmtId="164" fontId="8" fillId="0" borderId="1" xfId="1" applyFont="1" applyFill="1" applyBorder="1" applyAlignment="1">
      <alignment vertical="center" wrapText="1"/>
    </xf>
    <xf numFmtId="164" fontId="8" fillId="0" borderId="14" xfId="1" applyFont="1" applyFill="1" applyBorder="1" applyAlignment="1">
      <alignment vertical="center" wrapText="1"/>
    </xf>
    <xf numFmtId="164" fontId="9" fillId="7" borderId="4" xfId="1" applyFont="1" applyFill="1" applyBorder="1" applyAlignment="1">
      <alignment vertical="center" wrapText="1"/>
    </xf>
    <xf numFmtId="164" fontId="0" fillId="7" borderId="1" xfId="1" applyFont="1" applyFill="1" applyBorder="1"/>
    <xf numFmtId="164" fontId="9" fillId="7" borderId="55" xfId="1" applyFont="1" applyFill="1" applyBorder="1" applyAlignment="1">
      <alignment vertical="center" wrapText="1"/>
    </xf>
    <xf numFmtId="164" fontId="0" fillId="7" borderId="37" xfId="1" applyFont="1" applyFill="1" applyBorder="1"/>
    <xf numFmtId="164" fontId="8" fillId="7" borderId="1" xfId="1" applyFont="1" applyFill="1" applyBorder="1" applyAlignment="1">
      <alignment vertical="center" wrapText="1"/>
    </xf>
    <xf numFmtId="164" fontId="11" fillId="7" borderId="1" xfId="1" applyFont="1" applyFill="1" applyBorder="1"/>
    <xf numFmtId="164" fontId="11" fillId="7" borderId="2" xfId="1" applyFont="1" applyFill="1" applyBorder="1"/>
    <xf numFmtId="164" fontId="0" fillId="7" borderId="38" xfId="1" applyFont="1" applyFill="1" applyBorder="1"/>
    <xf numFmtId="164" fontId="8" fillId="0" borderId="25" xfId="1" applyFont="1" applyFill="1" applyBorder="1" applyAlignment="1">
      <alignment vertical="center" wrapText="1"/>
    </xf>
    <xf numFmtId="164" fontId="8" fillId="7" borderId="25" xfId="1" applyFont="1" applyFill="1" applyBorder="1" applyAlignment="1">
      <alignment vertical="center" wrapText="1"/>
    </xf>
    <xf numFmtId="164" fontId="8" fillId="0" borderId="13" xfId="1" applyFont="1" applyFill="1" applyBorder="1" applyAlignment="1">
      <alignment vertical="center" wrapText="1"/>
    </xf>
    <xf numFmtId="0" fontId="0" fillId="0" borderId="59" xfId="0" applyBorder="1"/>
    <xf numFmtId="0" fontId="0" fillId="0" borderId="60" xfId="0" applyBorder="1"/>
    <xf numFmtId="164" fontId="8" fillId="6" borderId="25" xfId="1" applyFont="1" applyFill="1" applyBorder="1" applyAlignment="1">
      <alignment vertical="center" wrapText="1"/>
    </xf>
    <xf numFmtId="0" fontId="0" fillId="0" borderId="0" xfId="0" applyAlignment="1">
      <alignment vertical="center"/>
    </xf>
    <xf numFmtId="164" fontId="0" fillId="0" borderId="0" xfId="1" applyFont="1" applyAlignment="1">
      <alignment vertical="center"/>
    </xf>
    <xf numFmtId="0" fontId="17" fillId="0" borderId="0" xfId="0" applyFont="1" applyAlignment="1">
      <alignment vertical="center"/>
    </xf>
    <xf numFmtId="0" fontId="18" fillId="0" borderId="1" xfId="0" applyFont="1" applyBorder="1" applyAlignment="1">
      <alignment horizontal="lef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21" fillId="0" borderId="0" xfId="0" applyFont="1" applyAlignment="1">
      <alignment vertical="center"/>
    </xf>
    <xf numFmtId="164" fontId="11" fillId="0" borderId="10" xfId="1" applyFont="1" applyBorder="1" applyAlignment="1">
      <alignment vertical="center"/>
    </xf>
    <xf numFmtId="164" fontId="11" fillId="0" borderId="11" xfId="1" applyFont="1" applyBorder="1" applyAlignment="1">
      <alignment vertical="center"/>
    </xf>
    <xf numFmtId="164" fontId="11" fillId="0" borderId="12" xfId="1" applyFont="1" applyBorder="1" applyAlignment="1">
      <alignment vertical="center"/>
    </xf>
    <xf numFmtId="164" fontId="0" fillId="6" borderId="25" xfId="1" applyFont="1" applyFill="1" applyBorder="1" applyAlignment="1">
      <alignment vertical="center"/>
    </xf>
    <xf numFmtId="164" fontId="0" fillId="0" borderId="1" xfId="1" applyFont="1" applyBorder="1" applyAlignment="1">
      <alignment vertical="center"/>
    </xf>
    <xf numFmtId="164" fontId="0" fillId="0" borderId="26" xfId="1" applyFont="1" applyBorder="1" applyAlignment="1">
      <alignment vertical="center"/>
    </xf>
    <xf numFmtId="164" fontId="11" fillId="0" borderId="25" xfId="1" applyFont="1" applyBorder="1" applyAlignment="1">
      <alignment vertical="center"/>
    </xf>
    <xf numFmtId="164" fontId="11" fillId="0" borderId="1" xfId="1" applyFont="1" applyBorder="1" applyAlignment="1">
      <alignment vertical="center"/>
    </xf>
    <xf numFmtId="164" fontId="11" fillId="0" borderId="26" xfId="1" applyFont="1" applyBorder="1" applyAlignment="1">
      <alignment vertical="center"/>
    </xf>
    <xf numFmtId="164" fontId="0" fillId="6" borderId="1" xfId="1" applyFont="1" applyFill="1" applyBorder="1" applyAlignment="1">
      <alignment vertical="center"/>
    </xf>
    <xf numFmtId="164" fontId="0" fillId="6" borderId="26" xfId="1" applyFont="1" applyFill="1" applyBorder="1" applyAlignment="1">
      <alignment vertical="center"/>
    </xf>
    <xf numFmtId="164" fontId="0" fillId="6" borderId="37" xfId="1" applyFont="1" applyFill="1" applyBorder="1" applyAlignment="1">
      <alignment vertical="center"/>
    </xf>
    <xf numFmtId="164" fontId="0" fillId="6" borderId="38" xfId="1" applyFont="1" applyFill="1" applyBorder="1" applyAlignment="1">
      <alignment vertical="center"/>
    </xf>
    <xf numFmtId="164" fontId="0" fillId="6" borderId="36" xfId="1" applyFont="1" applyFill="1" applyBorder="1" applyAlignment="1">
      <alignment vertical="center"/>
    </xf>
    <xf numFmtId="164" fontId="0" fillId="7" borderId="36" xfId="1" applyFont="1" applyFill="1" applyBorder="1" applyAlignment="1">
      <alignment vertical="center"/>
    </xf>
    <xf numFmtId="164" fontId="0" fillId="7" borderId="37" xfId="1" applyFont="1" applyFill="1" applyBorder="1" applyAlignment="1">
      <alignment vertical="center"/>
    </xf>
    <xf numFmtId="164" fontId="0" fillId="7" borderId="38" xfId="1" applyFont="1" applyFill="1" applyBorder="1" applyAlignment="1">
      <alignment vertical="center"/>
    </xf>
    <xf numFmtId="164" fontId="11" fillId="0" borderId="14" xfId="1" applyFont="1" applyBorder="1" applyAlignment="1">
      <alignment vertical="center"/>
    </xf>
    <xf numFmtId="164" fontId="11" fillId="0" borderId="15" xfId="1" applyFont="1" applyBorder="1" applyAlignment="1">
      <alignment vertical="center"/>
    </xf>
    <xf numFmtId="164" fontId="11" fillId="0" borderId="13" xfId="1" applyFont="1" applyBorder="1" applyAlignment="1">
      <alignment vertical="center"/>
    </xf>
    <xf numFmtId="0" fontId="0" fillId="0" borderId="0" xfId="0" applyFont="1" applyBorder="1" applyAlignment="1">
      <alignment horizontal="right" vertical="center" wrapText="1"/>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9" xfId="0" applyFont="1" applyBorder="1" applyAlignment="1">
      <alignment horizontal="center" vertical="center" wrapText="1"/>
    </xf>
    <xf numFmtId="0" fontId="11" fillId="2" borderId="47"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48" xfId="0" applyFont="1" applyFill="1" applyBorder="1" applyAlignment="1">
      <alignment horizontal="center" vertical="center" wrapText="1"/>
    </xf>
    <xf numFmtId="164" fontId="11" fillId="2" borderId="47" xfId="0" applyNumberFormat="1" applyFont="1" applyFill="1" applyBorder="1" applyAlignment="1">
      <alignment horizontal="center" wrapText="1"/>
    </xf>
    <xf numFmtId="164" fontId="7" fillId="6" borderId="14" xfId="1" applyFont="1" applyFill="1" applyBorder="1" applyAlignment="1">
      <alignment vertical="center" wrapText="1"/>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0</xdr:rowOff>
    </xdr:from>
    <xdr:to>
      <xdr:col>8</xdr:col>
      <xdr:colOff>246490</xdr:colOff>
      <xdr:row>6</xdr:row>
      <xdr:rowOff>144425</xdr:rowOff>
    </xdr:to>
    <xdr:pic>
      <xdr:nvPicPr>
        <xdr:cNvPr id="3" name="Immagin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0480" y="0"/>
          <a:ext cx="5684520" cy="12417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22412</xdr:rowOff>
    </xdr:from>
    <xdr:to>
      <xdr:col>5</xdr:col>
      <xdr:colOff>694765</xdr:colOff>
      <xdr:row>5</xdr:row>
      <xdr:rowOff>89647</xdr:rowOff>
    </xdr:to>
    <xdr:pic>
      <xdr:nvPicPr>
        <xdr:cNvPr id="3" name="Immagine 2">
          <a:extLst>
            <a:ext uri="{FF2B5EF4-FFF2-40B4-BE49-F238E27FC236}">
              <a16:creationId xmlns:a16="http://schemas.microsoft.com/office/drawing/2014/main" id="{0089C0C0-3A5D-47F9-AD04-247EB28D763C}"/>
            </a:ext>
          </a:extLst>
        </xdr:cNvPr>
        <xdr:cNvPicPr/>
      </xdr:nvPicPr>
      <xdr:blipFill>
        <a:blip xmlns:r="http://schemas.openxmlformats.org/officeDocument/2006/relationships" r:embed="rId1"/>
        <a:srcRect/>
        <a:stretch>
          <a:fillRect/>
        </a:stretch>
      </xdr:blipFill>
      <xdr:spPr bwMode="auto">
        <a:xfrm>
          <a:off x="0" y="22412"/>
          <a:ext cx="6521824" cy="115420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663949</xdr:colOff>
      <xdr:row>6</xdr:row>
      <xdr:rowOff>11206</xdr:rowOff>
    </xdr:to>
    <xdr:pic>
      <xdr:nvPicPr>
        <xdr:cNvPr id="3" name="Immagine 2">
          <a:extLst>
            <a:ext uri="{FF2B5EF4-FFF2-40B4-BE49-F238E27FC236}">
              <a16:creationId xmlns:a16="http://schemas.microsoft.com/office/drawing/2014/main" id="{80AA0C8C-921E-4319-A7F0-1C4CE53D0873}"/>
            </a:ext>
          </a:extLst>
        </xdr:cNvPr>
        <xdr:cNvPicPr/>
      </xdr:nvPicPr>
      <xdr:blipFill>
        <a:blip xmlns:r="http://schemas.openxmlformats.org/officeDocument/2006/relationships" r:embed="rId1"/>
        <a:srcRect/>
        <a:stretch>
          <a:fillRect/>
        </a:stretch>
      </xdr:blipFill>
      <xdr:spPr bwMode="auto">
        <a:xfrm>
          <a:off x="0" y="0"/>
          <a:ext cx="6521824" cy="115420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628650</xdr:colOff>
      <xdr:row>4</xdr:row>
      <xdr:rowOff>104775</xdr:rowOff>
    </xdr:to>
    <xdr:pic>
      <xdr:nvPicPr>
        <xdr:cNvPr id="3" name="Immagine 2">
          <a:extLst>
            <a:ext uri="{FF2B5EF4-FFF2-40B4-BE49-F238E27FC236}">
              <a16:creationId xmlns:a16="http://schemas.microsoft.com/office/drawing/2014/main" id="{D5A87A08-7834-4BBA-B15C-A6E02F3366D0}"/>
            </a:ext>
          </a:extLst>
        </xdr:cNvPr>
        <xdr:cNvPicPr/>
      </xdr:nvPicPr>
      <xdr:blipFill>
        <a:blip xmlns:r="http://schemas.openxmlformats.org/officeDocument/2006/relationships" r:embed="rId1"/>
        <a:srcRect/>
        <a:stretch>
          <a:fillRect/>
        </a:stretch>
      </xdr:blipFill>
      <xdr:spPr bwMode="auto">
        <a:xfrm>
          <a:off x="0" y="0"/>
          <a:ext cx="6029325" cy="9144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3</xdr:col>
      <xdr:colOff>742950</xdr:colOff>
      <xdr:row>5</xdr:row>
      <xdr:rowOff>9525</xdr:rowOff>
    </xdr:to>
    <xdr:pic>
      <xdr:nvPicPr>
        <xdr:cNvPr id="3" name="Immagine 2">
          <a:extLst>
            <a:ext uri="{FF2B5EF4-FFF2-40B4-BE49-F238E27FC236}">
              <a16:creationId xmlns:a16="http://schemas.microsoft.com/office/drawing/2014/main" id="{A358513D-FC09-4C0B-A489-2D2489B5CC73}"/>
            </a:ext>
          </a:extLst>
        </xdr:cNvPr>
        <xdr:cNvPicPr/>
      </xdr:nvPicPr>
      <xdr:blipFill>
        <a:blip xmlns:r="http://schemas.openxmlformats.org/officeDocument/2006/relationships" r:embed="rId1"/>
        <a:srcRect/>
        <a:stretch>
          <a:fillRect/>
        </a:stretch>
      </xdr:blipFill>
      <xdr:spPr bwMode="auto">
        <a:xfrm>
          <a:off x="0" y="9525"/>
          <a:ext cx="6143625" cy="1095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694765</xdr:colOff>
      <xdr:row>5</xdr:row>
      <xdr:rowOff>67235</xdr:rowOff>
    </xdr:to>
    <xdr:pic>
      <xdr:nvPicPr>
        <xdr:cNvPr id="3" name="Immagine 2">
          <a:extLst>
            <a:ext uri="{FF2B5EF4-FFF2-40B4-BE49-F238E27FC236}">
              <a16:creationId xmlns:a16="http://schemas.microsoft.com/office/drawing/2014/main" id="{EE286F1F-D0F9-440E-A464-817876A9CA26}"/>
            </a:ext>
          </a:extLst>
        </xdr:cNvPr>
        <xdr:cNvPicPr/>
      </xdr:nvPicPr>
      <xdr:blipFill>
        <a:blip xmlns:r="http://schemas.openxmlformats.org/officeDocument/2006/relationships" r:embed="rId1"/>
        <a:srcRect/>
        <a:stretch>
          <a:fillRect/>
        </a:stretch>
      </xdr:blipFill>
      <xdr:spPr bwMode="auto">
        <a:xfrm>
          <a:off x="0" y="0"/>
          <a:ext cx="6521824" cy="115420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694765</xdr:colOff>
      <xdr:row>5</xdr:row>
      <xdr:rowOff>67235</xdr:rowOff>
    </xdr:to>
    <xdr:pic>
      <xdr:nvPicPr>
        <xdr:cNvPr id="3" name="Immagine 2">
          <a:extLst>
            <a:ext uri="{FF2B5EF4-FFF2-40B4-BE49-F238E27FC236}">
              <a16:creationId xmlns:a16="http://schemas.microsoft.com/office/drawing/2014/main" id="{50B5622B-41E5-4DE3-9148-C4D746B1B1A0}"/>
            </a:ext>
          </a:extLst>
        </xdr:cNvPr>
        <xdr:cNvPicPr/>
      </xdr:nvPicPr>
      <xdr:blipFill>
        <a:blip xmlns:r="http://schemas.openxmlformats.org/officeDocument/2006/relationships" r:embed="rId1"/>
        <a:srcRect/>
        <a:stretch>
          <a:fillRect/>
        </a:stretch>
      </xdr:blipFill>
      <xdr:spPr bwMode="auto">
        <a:xfrm>
          <a:off x="0" y="0"/>
          <a:ext cx="6521824" cy="115420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694765</xdr:colOff>
      <xdr:row>5</xdr:row>
      <xdr:rowOff>67235</xdr:rowOff>
    </xdr:to>
    <xdr:pic>
      <xdr:nvPicPr>
        <xdr:cNvPr id="3" name="Immagine 2">
          <a:extLst>
            <a:ext uri="{FF2B5EF4-FFF2-40B4-BE49-F238E27FC236}">
              <a16:creationId xmlns:a16="http://schemas.microsoft.com/office/drawing/2014/main" id="{41F699FB-A71B-4654-8716-DCE9766E829F}"/>
            </a:ext>
          </a:extLst>
        </xdr:cNvPr>
        <xdr:cNvPicPr/>
      </xdr:nvPicPr>
      <xdr:blipFill>
        <a:blip xmlns:r="http://schemas.openxmlformats.org/officeDocument/2006/relationships" r:embed="rId1"/>
        <a:srcRect/>
        <a:stretch>
          <a:fillRect/>
        </a:stretch>
      </xdr:blipFill>
      <xdr:spPr bwMode="auto">
        <a:xfrm>
          <a:off x="0" y="0"/>
          <a:ext cx="6521824" cy="115420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694765</xdr:colOff>
      <xdr:row>5</xdr:row>
      <xdr:rowOff>67235</xdr:rowOff>
    </xdr:to>
    <xdr:pic>
      <xdr:nvPicPr>
        <xdr:cNvPr id="3" name="Immagine 2">
          <a:extLst>
            <a:ext uri="{FF2B5EF4-FFF2-40B4-BE49-F238E27FC236}">
              <a16:creationId xmlns:a16="http://schemas.microsoft.com/office/drawing/2014/main" id="{920DAB29-C850-4C7B-A18F-ABD0EEBBB59A}"/>
            </a:ext>
          </a:extLst>
        </xdr:cNvPr>
        <xdr:cNvPicPr/>
      </xdr:nvPicPr>
      <xdr:blipFill>
        <a:blip xmlns:r="http://schemas.openxmlformats.org/officeDocument/2006/relationships" r:embed="rId1"/>
        <a:srcRect/>
        <a:stretch>
          <a:fillRect/>
        </a:stretch>
      </xdr:blipFill>
      <xdr:spPr bwMode="auto">
        <a:xfrm>
          <a:off x="0" y="0"/>
          <a:ext cx="6521824" cy="115420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694765</xdr:colOff>
      <xdr:row>5</xdr:row>
      <xdr:rowOff>67235</xdr:rowOff>
    </xdr:to>
    <xdr:pic>
      <xdr:nvPicPr>
        <xdr:cNvPr id="3" name="Immagine 2">
          <a:extLst>
            <a:ext uri="{FF2B5EF4-FFF2-40B4-BE49-F238E27FC236}">
              <a16:creationId xmlns:a16="http://schemas.microsoft.com/office/drawing/2014/main" id="{59BD4BEB-298A-4E4B-A9FD-DA885A28380D}"/>
            </a:ext>
          </a:extLst>
        </xdr:cNvPr>
        <xdr:cNvPicPr/>
      </xdr:nvPicPr>
      <xdr:blipFill>
        <a:blip xmlns:r="http://schemas.openxmlformats.org/officeDocument/2006/relationships" r:embed="rId1"/>
        <a:srcRect/>
        <a:stretch>
          <a:fillRect/>
        </a:stretch>
      </xdr:blipFill>
      <xdr:spPr bwMode="auto">
        <a:xfrm>
          <a:off x="0" y="0"/>
          <a:ext cx="6521824" cy="115420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8:I29"/>
  <sheetViews>
    <sheetView showGridLines="0" topLeftCell="A19" zoomScale="115" zoomScaleNormal="115" workbookViewId="0">
      <selection activeCell="B26" sqref="B26:H26"/>
    </sheetView>
  </sheetViews>
  <sheetFormatPr defaultColWidth="8.85546875" defaultRowHeight="15" x14ac:dyDescent="0.25"/>
  <cols>
    <col min="5" max="5" width="11.85546875" bestFit="1" customWidth="1"/>
    <col min="7" max="7" width="11.85546875" bestFit="1" customWidth="1"/>
  </cols>
  <sheetData>
    <row r="8" spans="1:9" ht="23.25" x14ac:dyDescent="0.25">
      <c r="A8" s="1" t="s">
        <v>99</v>
      </c>
    </row>
    <row r="12" spans="1:9" ht="105" customHeight="1" x14ac:dyDescent="0.4">
      <c r="A12" s="193" t="s">
        <v>98</v>
      </c>
      <c r="B12" s="194"/>
      <c r="C12" s="194"/>
      <c r="D12" s="194"/>
      <c r="E12" s="194"/>
      <c r="F12" s="194"/>
      <c r="G12" s="194"/>
      <c r="H12" s="194"/>
      <c r="I12" s="194"/>
    </row>
    <row r="13" spans="1:9" ht="128.1" customHeight="1" x14ac:dyDescent="0.3">
      <c r="A13" s="192" t="s">
        <v>0</v>
      </c>
      <c r="B13" s="192"/>
      <c r="C13" s="192"/>
      <c r="D13" s="192"/>
      <c r="E13" s="192"/>
      <c r="F13" s="192"/>
      <c r="G13" s="192"/>
      <c r="H13" s="192"/>
      <c r="I13" s="192"/>
    </row>
    <row r="15" spans="1:9" x14ac:dyDescent="0.25">
      <c r="D15" s="198" t="s">
        <v>33</v>
      </c>
      <c r="E15" s="199"/>
      <c r="F15" s="199"/>
      <c r="G15" s="199"/>
    </row>
    <row r="16" spans="1:9" x14ac:dyDescent="0.25">
      <c r="D16" s="3" t="s">
        <v>31</v>
      </c>
      <c r="E16" s="11"/>
      <c r="F16" s="3" t="s">
        <v>32</v>
      </c>
      <c r="G16" s="11"/>
    </row>
    <row r="20" spans="2:8" ht="53.1" customHeight="1" x14ac:dyDescent="0.25">
      <c r="B20" s="195" t="s">
        <v>92</v>
      </c>
      <c r="C20" s="196"/>
      <c r="D20" s="196"/>
      <c r="E20" s="196"/>
      <c r="F20" s="196"/>
      <c r="G20" s="196"/>
      <c r="H20" s="197"/>
    </row>
    <row r="24" spans="2:8" x14ac:dyDescent="0.25">
      <c r="B24" s="200" t="s">
        <v>1</v>
      </c>
      <c r="C24" s="200"/>
      <c r="D24" s="200"/>
      <c r="E24" s="200"/>
      <c r="F24" s="200"/>
      <c r="G24" s="200"/>
      <c r="H24" s="200"/>
    </row>
    <row r="25" spans="2:8" x14ac:dyDescent="0.25">
      <c r="B25" s="201"/>
      <c r="C25" s="202"/>
      <c r="D25" s="202"/>
      <c r="E25" s="202"/>
      <c r="F25" s="202"/>
      <c r="G25" s="202"/>
      <c r="H25" s="203"/>
    </row>
    <row r="26" spans="2:8" x14ac:dyDescent="0.25">
      <c r="B26" s="200" t="s">
        <v>93</v>
      </c>
      <c r="C26" s="200"/>
      <c r="D26" s="200"/>
      <c r="E26" s="200"/>
      <c r="F26" s="200"/>
      <c r="G26" s="200"/>
      <c r="H26" s="200"/>
    </row>
    <row r="27" spans="2:8" x14ac:dyDescent="0.25">
      <c r="B27" s="201"/>
      <c r="C27" s="202"/>
      <c r="D27" s="202"/>
      <c r="E27" s="202"/>
      <c r="F27" s="202"/>
      <c r="G27" s="202"/>
      <c r="H27" s="203"/>
    </row>
    <row r="28" spans="2:8" x14ac:dyDescent="0.25">
      <c r="B28" s="200" t="s">
        <v>65</v>
      </c>
      <c r="C28" s="200"/>
      <c r="D28" s="200"/>
      <c r="E28" s="200"/>
      <c r="F28" s="200"/>
      <c r="G28" s="200"/>
      <c r="H28" s="200"/>
    </row>
    <row r="29" spans="2:8" x14ac:dyDescent="0.25">
      <c r="B29" s="201"/>
      <c r="C29" s="202"/>
      <c r="D29" s="202"/>
      <c r="E29" s="202"/>
      <c r="F29" s="202"/>
      <c r="G29" s="202"/>
      <c r="H29" s="203"/>
    </row>
  </sheetData>
  <mergeCells count="10">
    <mergeCell ref="B26:H26"/>
    <mergeCell ref="B28:H28"/>
    <mergeCell ref="B25:H25"/>
    <mergeCell ref="B27:H27"/>
    <mergeCell ref="B29:H29"/>
    <mergeCell ref="A13:I13"/>
    <mergeCell ref="A12:I12"/>
    <mergeCell ref="B20:H20"/>
    <mergeCell ref="D15:G15"/>
    <mergeCell ref="B24:H2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R68"/>
  <sheetViews>
    <sheetView showGridLines="0" topLeftCell="D4" zoomScale="85" zoomScaleNormal="85" workbookViewId="0">
      <selection activeCell="Q4" sqref="Q1:R1048576"/>
    </sheetView>
  </sheetViews>
  <sheetFormatPr defaultColWidth="9.140625" defaultRowHeight="15" x14ac:dyDescent="0.25"/>
  <cols>
    <col min="1" max="1" width="5.140625" style="8" customWidth="1"/>
    <col min="2" max="3" width="29.85546875" style="8" customWidth="1"/>
    <col min="4" max="4" width="13.28515625" style="8" customWidth="1"/>
    <col min="5" max="5" width="9.140625" style="8"/>
    <col min="6" max="6" width="10.85546875" style="8" bestFit="1" customWidth="1"/>
    <col min="7" max="7" width="35.42578125" style="8" customWidth="1"/>
    <col min="8" max="9" width="12.28515625" style="8" customWidth="1"/>
    <col min="10" max="10" width="15.42578125" style="145" customWidth="1"/>
    <col min="11" max="11" width="13.42578125" style="145" customWidth="1"/>
    <col min="12" max="16" width="15.42578125" style="8" customWidth="1"/>
    <col min="17" max="18" width="14" style="8" customWidth="1"/>
    <col min="19" max="16384" width="9.140625" style="8"/>
  </cols>
  <sheetData>
    <row r="2" spans="1:18" ht="18.75" x14ac:dyDescent="0.3">
      <c r="H2" s="220" t="s">
        <v>29</v>
      </c>
      <c r="I2" s="220"/>
      <c r="J2" s="221"/>
      <c r="K2" s="221"/>
      <c r="L2" s="221"/>
      <c r="M2" s="221"/>
      <c r="N2" s="221"/>
      <c r="O2" s="221"/>
      <c r="P2" s="221"/>
    </row>
    <row r="3" spans="1:18" ht="18.75" x14ac:dyDescent="0.3">
      <c r="H3" s="220" t="s">
        <v>30</v>
      </c>
      <c r="I3" s="220"/>
      <c r="J3" s="221"/>
      <c r="K3" s="221"/>
      <c r="L3" s="221"/>
      <c r="M3" s="221"/>
      <c r="N3" s="221"/>
      <c r="O3" s="221"/>
      <c r="P3" s="221"/>
    </row>
    <row r="4" spans="1:18" ht="18.75" x14ac:dyDescent="0.3">
      <c r="H4" s="220" t="s">
        <v>65</v>
      </c>
      <c r="I4" s="220"/>
      <c r="J4" s="221"/>
      <c r="K4" s="221"/>
      <c r="L4" s="221"/>
      <c r="M4" s="221"/>
      <c r="N4" s="221"/>
      <c r="O4" s="221"/>
      <c r="P4" s="221"/>
    </row>
    <row r="6" spans="1:18" ht="19.5" x14ac:dyDescent="0.3">
      <c r="H6" s="220" t="s">
        <v>68</v>
      </c>
      <c r="I6" s="220"/>
      <c r="J6" s="233" t="s">
        <v>50</v>
      </c>
      <c r="K6" s="233"/>
      <c r="L6" s="233"/>
      <c r="M6" s="233"/>
      <c r="N6" s="233"/>
      <c r="O6" s="233"/>
    </row>
    <row r="7" spans="1:18" ht="16.5" thickBot="1" x14ac:dyDescent="0.3">
      <c r="B7" s="223"/>
      <c r="C7" s="223"/>
      <c r="D7" s="223"/>
      <c r="E7" s="223"/>
      <c r="F7" s="223"/>
      <c r="G7" s="223"/>
      <c r="H7" s="223"/>
      <c r="I7" s="223"/>
      <c r="J7" s="223"/>
      <c r="K7" s="139"/>
    </row>
    <row r="8" spans="1:18" s="12" customFormat="1" ht="15.75" thickBot="1" x14ac:dyDescent="0.3">
      <c r="D8" s="224" t="s">
        <v>22</v>
      </c>
      <c r="E8" s="225"/>
      <c r="F8" s="226"/>
      <c r="G8" s="10"/>
      <c r="H8" s="10"/>
      <c r="I8" s="10"/>
      <c r="J8" s="140"/>
      <c r="K8" s="140"/>
      <c r="L8" s="10"/>
      <c r="M8" s="10"/>
      <c r="N8" s="10"/>
      <c r="O8" s="10"/>
      <c r="P8" s="224" t="s">
        <v>78</v>
      </c>
      <c r="Q8" s="227"/>
      <c r="R8" s="226"/>
    </row>
    <row r="9" spans="1:18" s="12" customFormat="1" ht="75.75" thickBot="1" x14ac:dyDescent="0.3">
      <c r="A9" s="13" t="s">
        <v>21</v>
      </c>
      <c r="B9" s="14" t="s">
        <v>20</v>
      </c>
      <c r="C9" s="14" t="s">
        <v>91</v>
      </c>
      <c r="D9" s="15" t="s">
        <v>15</v>
      </c>
      <c r="E9" s="15" t="s">
        <v>14</v>
      </c>
      <c r="F9" s="15" t="s">
        <v>16</v>
      </c>
      <c r="G9" s="14" t="s">
        <v>17</v>
      </c>
      <c r="H9" s="14" t="s">
        <v>43</v>
      </c>
      <c r="I9" s="16" t="s">
        <v>44</v>
      </c>
      <c r="J9" s="147" t="s">
        <v>85</v>
      </c>
      <c r="K9" s="141" t="s">
        <v>86</v>
      </c>
      <c r="L9" s="17" t="s">
        <v>25</v>
      </c>
      <c r="M9" s="18" t="s">
        <v>34</v>
      </c>
      <c r="N9" s="14" t="s">
        <v>57</v>
      </c>
      <c r="O9" s="19" t="s">
        <v>58</v>
      </c>
      <c r="P9" s="20" t="s">
        <v>35</v>
      </c>
      <c r="Q9" s="21" t="s">
        <v>36</v>
      </c>
      <c r="R9" s="22" t="s">
        <v>26</v>
      </c>
    </row>
    <row r="10" spans="1:18" s="12" customFormat="1" ht="15.6" customHeight="1" thickBot="1" x14ac:dyDescent="0.3">
      <c r="A10" s="23"/>
      <c r="B10" s="228" t="s">
        <v>27</v>
      </c>
      <c r="C10" s="229"/>
      <c r="D10" s="229"/>
      <c r="E10" s="229"/>
      <c r="F10" s="229"/>
      <c r="G10" s="229"/>
      <c r="H10" s="229"/>
      <c r="I10" s="229"/>
      <c r="J10" s="146">
        <f t="shared" ref="J10:K10" si="0">SUM(J12:J36)</f>
        <v>0</v>
      </c>
      <c r="K10" s="24">
        <f t="shared" si="0"/>
        <v>0</v>
      </c>
      <c r="L10" s="24">
        <f>SUM(L12:L36)</f>
        <v>0</v>
      </c>
      <c r="M10" s="25"/>
      <c r="N10" s="26">
        <f t="shared" ref="N10:R10" si="1">SUM(N12:N36)</f>
        <v>0</v>
      </c>
      <c r="O10" s="27">
        <f t="shared" si="1"/>
        <v>0</v>
      </c>
      <c r="P10" s="28">
        <f t="shared" si="1"/>
        <v>0</v>
      </c>
      <c r="Q10" s="29">
        <f t="shared" si="1"/>
        <v>0</v>
      </c>
      <c r="R10" s="30">
        <f t="shared" si="1"/>
        <v>0</v>
      </c>
    </row>
    <row r="11" spans="1:18" s="12" customFormat="1" x14ac:dyDescent="0.25">
      <c r="A11" s="52"/>
      <c r="B11" s="62" t="s">
        <v>37</v>
      </c>
      <c r="C11" s="62" t="s">
        <v>90</v>
      </c>
      <c r="D11" s="69" t="s">
        <v>47</v>
      </c>
      <c r="E11" s="69" t="s">
        <v>51</v>
      </c>
      <c r="F11" s="70">
        <v>43918</v>
      </c>
      <c r="G11" s="62" t="s">
        <v>84</v>
      </c>
      <c r="H11" s="53">
        <v>10000</v>
      </c>
      <c r="I11" s="129">
        <v>1</v>
      </c>
      <c r="J11" s="148">
        <f>+I11*H11</f>
        <v>10000</v>
      </c>
      <c r="K11" s="149">
        <f>+J11*0.22</f>
        <v>2200</v>
      </c>
      <c r="L11" s="55">
        <f>+K11+J11</f>
        <v>12200</v>
      </c>
      <c r="M11" s="56">
        <v>43946</v>
      </c>
      <c r="N11" s="57">
        <f>+L11</f>
        <v>12200</v>
      </c>
      <c r="O11" s="58">
        <f>+N11-L11</f>
        <v>0</v>
      </c>
      <c r="P11" s="31"/>
      <c r="Q11" s="32"/>
      <c r="R11" s="33"/>
    </row>
    <row r="12" spans="1:18" s="12" customFormat="1" ht="15.6" customHeight="1" x14ac:dyDescent="0.25">
      <c r="A12" s="71">
        <v>1</v>
      </c>
      <c r="B12" s="63"/>
      <c r="C12" s="63"/>
      <c r="D12" s="65"/>
      <c r="E12" s="65"/>
      <c r="F12" s="65"/>
      <c r="G12" s="68"/>
      <c r="H12" s="35"/>
      <c r="I12" s="130"/>
      <c r="J12" s="135">
        <f>+I12*H12</f>
        <v>0</v>
      </c>
      <c r="K12" s="142"/>
      <c r="L12" s="37">
        <f>+K12+J12</f>
        <v>0</v>
      </c>
      <c r="M12" s="38"/>
      <c r="N12" s="39"/>
      <c r="O12" s="40">
        <f t="shared" ref="O12:O36" si="2">+N12-L12</f>
        <v>0</v>
      </c>
      <c r="P12" s="37"/>
      <c r="Q12" s="41"/>
      <c r="R12" s="40"/>
    </row>
    <row r="13" spans="1:18" s="12" customFormat="1" ht="15.6" customHeight="1" x14ac:dyDescent="0.25">
      <c r="A13" s="34">
        <f t="shared" ref="A13:A35" si="3">+A12+1</f>
        <v>2</v>
      </c>
      <c r="B13" s="63"/>
      <c r="C13" s="63"/>
      <c r="D13" s="65"/>
      <c r="E13" s="65"/>
      <c r="F13" s="65"/>
      <c r="G13" s="68"/>
      <c r="H13" s="35"/>
      <c r="I13" s="130"/>
      <c r="J13" s="135">
        <f t="shared" ref="J13:J36" si="4">+I13*H13</f>
        <v>0</v>
      </c>
      <c r="K13" s="142"/>
      <c r="L13" s="37">
        <f t="shared" ref="L13:L36" si="5">+K13+J13</f>
        <v>0</v>
      </c>
      <c r="M13" s="38"/>
      <c r="N13" s="39"/>
      <c r="O13" s="40">
        <f t="shared" si="2"/>
        <v>0</v>
      </c>
      <c r="P13" s="37"/>
      <c r="Q13" s="41"/>
      <c r="R13" s="40"/>
    </row>
    <row r="14" spans="1:18" s="12" customFormat="1" ht="15.6" customHeight="1" x14ac:dyDescent="0.25">
      <c r="A14" s="34">
        <f t="shared" si="3"/>
        <v>3</v>
      </c>
      <c r="B14" s="63"/>
      <c r="C14" s="63"/>
      <c r="D14" s="65"/>
      <c r="E14" s="65"/>
      <c r="F14" s="65"/>
      <c r="G14" s="68"/>
      <c r="H14" s="35"/>
      <c r="I14" s="130"/>
      <c r="J14" s="135">
        <f t="shared" si="4"/>
        <v>0</v>
      </c>
      <c r="K14" s="142"/>
      <c r="L14" s="37">
        <f t="shared" si="5"/>
        <v>0</v>
      </c>
      <c r="M14" s="38"/>
      <c r="N14" s="39"/>
      <c r="O14" s="40">
        <f t="shared" si="2"/>
        <v>0</v>
      </c>
      <c r="P14" s="37"/>
      <c r="Q14" s="41"/>
      <c r="R14" s="40"/>
    </row>
    <row r="15" spans="1:18" s="12" customFormat="1" ht="15.6" customHeight="1" x14ac:dyDescent="0.25">
      <c r="A15" s="34">
        <f t="shared" si="3"/>
        <v>4</v>
      </c>
      <c r="B15" s="63"/>
      <c r="C15" s="63"/>
      <c r="D15" s="65"/>
      <c r="E15" s="65"/>
      <c r="F15" s="65"/>
      <c r="G15" s="68"/>
      <c r="H15" s="35"/>
      <c r="I15" s="130"/>
      <c r="J15" s="135">
        <f t="shared" si="4"/>
        <v>0</v>
      </c>
      <c r="K15" s="142"/>
      <c r="L15" s="37">
        <f t="shared" si="5"/>
        <v>0</v>
      </c>
      <c r="M15" s="38"/>
      <c r="N15" s="39"/>
      <c r="O15" s="40">
        <f t="shared" si="2"/>
        <v>0</v>
      </c>
      <c r="P15" s="37"/>
      <c r="Q15" s="41"/>
      <c r="R15" s="40"/>
    </row>
    <row r="16" spans="1:18" s="12" customFormat="1" x14ac:dyDescent="0.25">
      <c r="A16" s="34">
        <f t="shared" si="3"/>
        <v>5</v>
      </c>
      <c r="B16" s="63"/>
      <c r="C16" s="63"/>
      <c r="D16" s="65"/>
      <c r="E16" s="65"/>
      <c r="F16" s="65"/>
      <c r="G16" s="68"/>
      <c r="H16" s="35"/>
      <c r="I16" s="130"/>
      <c r="J16" s="135">
        <f t="shared" si="4"/>
        <v>0</v>
      </c>
      <c r="K16" s="142"/>
      <c r="L16" s="37">
        <f t="shared" si="5"/>
        <v>0</v>
      </c>
      <c r="M16" s="38"/>
      <c r="N16" s="39"/>
      <c r="O16" s="40">
        <f t="shared" si="2"/>
        <v>0</v>
      </c>
      <c r="P16" s="37"/>
      <c r="Q16" s="41"/>
      <c r="R16" s="40"/>
    </row>
    <row r="17" spans="1:18" s="12" customFormat="1" x14ac:dyDescent="0.25">
      <c r="A17" s="34">
        <f t="shared" si="3"/>
        <v>6</v>
      </c>
      <c r="B17" s="63"/>
      <c r="C17" s="63"/>
      <c r="D17" s="65"/>
      <c r="E17" s="65"/>
      <c r="F17" s="65"/>
      <c r="G17" s="68"/>
      <c r="H17" s="35"/>
      <c r="I17" s="130"/>
      <c r="J17" s="135">
        <f t="shared" si="4"/>
        <v>0</v>
      </c>
      <c r="K17" s="142"/>
      <c r="L17" s="37">
        <f t="shared" si="5"/>
        <v>0</v>
      </c>
      <c r="M17" s="38"/>
      <c r="N17" s="39"/>
      <c r="O17" s="40">
        <f t="shared" si="2"/>
        <v>0</v>
      </c>
      <c r="P17" s="37"/>
      <c r="Q17" s="41"/>
      <c r="R17" s="40"/>
    </row>
    <row r="18" spans="1:18" s="12" customFormat="1" x14ac:dyDescent="0.25">
      <c r="A18" s="34">
        <f t="shared" si="3"/>
        <v>7</v>
      </c>
      <c r="B18" s="63"/>
      <c r="C18" s="63"/>
      <c r="D18" s="65"/>
      <c r="E18" s="65"/>
      <c r="F18" s="65"/>
      <c r="G18" s="68"/>
      <c r="H18" s="35"/>
      <c r="I18" s="130"/>
      <c r="J18" s="135">
        <f t="shared" si="4"/>
        <v>0</v>
      </c>
      <c r="K18" s="142"/>
      <c r="L18" s="37">
        <f t="shared" si="5"/>
        <v>0</v>
      </c>
      <c r="M18" s="38"/>
      <c r="N18" s="39"/>
      <c r="O18" s="40">
        <f t="shared" si="2"/>
        <v>0</v>
      </c>
      <c r="P18" s="37"/>
      <c r="Q18" s="41"/>
      <c r="R18" s="40"/>
    </row>
    <row r="19" spans="1:18" s="12" customFormat="1" x14ac:dyDescent="0.25">
      <c r="A19" s="34">
        <f t="shared" si="3"/>
        <v>8</v>
      </c>
      <c r="B19" s="63"/>
      <c r="C19" s="63"/>
      <c r="D19" s="65"/>
      <c r="E19" s="65"/>
      <c r="F19" s="65"/>
      <c r="G19" s="68"/>
      <c r="H19" s="35"/>
      <c r="I19" s="130"/>
      <c r="J19" s="135">
        <f t="shared" si="4"/>
        <v>0</v>
      </c>
      <c r="K19" s="142"/>
      <c r="L19" s="37">
        <f t="shared" si="5"/>
        <v>0</v>
      </c>
      <c r="M19" s="38"/>
      <c r="N19" s="39"/>
      <c r="O19" s="40">
        <f t="shared" si="2"/>
        <v>0</v>
      </c>
      <c r="P19" s="37"/>
      <c r="Q19" s="41"/>
      <c r="R19" s="40"/>
    </row>
    <row r="20" spans="1:18" s="12" customFormat="1" x14ac:dyDescent="0.25">
      <c r="A20" s="34">
        <f t="shared" si="3"/>
        <v>9</v>
      </c>
      <c r="B20" s="63"/>
      <c r="C20" s="63"/>
      <c r="D20" s="65"/>
      <c r="E20" s="65"/>
      <c r="F20" s="65"/>
      <c r="G20" s="68"/>
      <c r="H20" s="35"/>
      <c r="I20" s="130"/>
      <c r="J20" s="135">
        <f t="shared" si="4"/>
        <v>0</v>
      </c>
      <c r="K20" s="142"/>
      <c r="L20" s="37">
        <f t="shared" si="5"/>
        <v>0</v>
      </c>
      <c r="M20" s="38"/>
      <c r="N20" s="39"/>
      <c r="O20" s="40">
        <f t="shared" si="2"/>
        <v>0</v>
      </c>
      <c r="P20" s="37"/>
      <c r="Q20" s="41"/>
      <c r="R20" s="40"/>
    </row>
    <row r="21" spans="1:18" s="12" customFormat="1" x14ac:dyDescent="0.25">
      <c r="A21" s="34">
        <f t="shared" si="3"/>
        <v>10</v>
      </c>
      <c r="B21" s="63"/>
      <c r="C21" s="63"/>
      <c r="D21" s="65"/>
      <c r="E21" s="65"/>
      <c r="F21" s="65"/>
      <c r="G21" s="68"/>
      <c r="H21" s="35"/>
      <c r="I21" s="130"/>
      <c r="J21" s="135">
        <f t="shared" si="4"/>
        <v>0</v>
      </c>
      <c r="K21" s="142"/>
      <c r="L21" s="37">
        <f t="shared" si="5"/>
        <v>0</v>
      </c>
      <c r="M21" s="38"/>
      <c r="N21" s="39"/>
      <c r="O21" s="40">
        <f t="shared" si="2"/>
        <v>0</v>
      </c>
      <c r="P21" s="37"/>
      <c r="Q21" s="41"/>
      <c r="R21" s="40"/>
    </row>
    <row r="22" spans="1:18" s="12" customFormat="1" x14ac:dyDescent="0.25">
      <c r="A22" s="34">
        <f t="shared" si="3"/>
        <v>11</v>
      </c>
      <c r="B22" s="63"/>
      <c r="C22" s="63"/>
      <c r="D22" s="65"/>
      <c r="E22" s="65"/>
      <c r="F22" s="65"/>
      <c r="G22" s="68"/>
      <c r="H22" s="35"/>
      <c r="I22" s="130"/>
      <c r="J22" s="135">
        <f t="shared" si="4"/>
        <v>0</v>
      </c>
      <c r="K22" s="142"/>
      <c r="L22" s="37">
        <f t="shared" si="5"/>
        <v>0</v>
      </c>
      <c r="M22" s="38"/>
      <c r="N22" s="39"/>
      <c r="O22" s="40">
        <f t="shared" si="2"/>
        <v>0</v>
      </c>
      <c r="P22" s="37"/>
      <c r="Q22" s="41"/>
      <c r="R22" s="40"/>
    </row>
    <row r="23" spans="1:18" s="12" customFormat="1" x14ac:dyDescent="0.25">
      <c r="A23" s="34">
        <f t="shared" si="3"/>
        <v>12</v>
      </c>
      <c r="B23" s="63"/>
      <c r="C23" s="63"/>
      <c r="D23" s="65"/>
      <c r="E23" s="65"/>
      <c r="F23" s="65"/>
      <c r="G23" s="68"/>
      <c r="H23" s="35"/>
      <c r="I23" s="130"/>
      <c r="J23" s="135">
        <f t="shared" si="4"/>
        <v>0</v>
      </c>
      <c r="K23" s="142"/>
      <c r="L23" s="37">
        <f t="shared" si="5"/>
        <v>0</v>
      </c>
      <c r="M23" s="38"/>
      <c r="N23" s="39"/>
      <c r="O23" s="40">
        <f t="shared" si="2"/>
        <v>0</v>
      </c>
      <c r="P23" s="37"/>
      <c r="Q23" s="41"/>
      <c r="R23" s="40"/>
    </row>
    <row r="24" spans="1:18" s="12" customFormat="1" x14ac:dyDescent="0.25">
      <c r="A24" s="34">
        <f t="shared" si="3"/>
        <v>13</v>
      </c>
      <c r="B24" s="63"/>
      <c r="C24" s="63"/>
      <c r="D24" s="65"/>
      <c r="E24" s="65"/>
      <c r="F24" s="65"/>
      <c r="G24" s="68"/>
      <c r="H24" s="35"/>
      <c r="I24" s="130"/>
      <c r="J24" s="135">
        <f t="shared" si="4"/>
        <v>0</v>
      </c>
      <c r="K24" s="142"/>
      <c r="L24" s="37">
        <f t="shared" si="5"/>
        <v>0</v>
      </c>
      <c r="M24" s="38"/>
      <c r="N24" s="39"/>
      <c r="O24" s="40">
        <f t="shared" si="2"/>
        <v>0</v>
      </c>
      <c r="P24" s="37"/>
      <c r="Q24" s="41"/>
      <c r="R24" s="40"/>
    </row>
    <row r="25" spans="1:18" s="12" customFormat="1" x14ac:dyDescent="0.25">
      <c r="A25" s="34">
        <f t="shared" si="3"/>
        <v>14</v>
      </c>
      <c r="B25" s="63"/>
      <c r="C25" s="63"/>
      <c r="D25" s="65"/>
      <c r="E25" s="65"/>
      <c r="F25" s="65"/>
      <c r="G25" s="68"/>
      <c r="H25" s="35"/>
      <c r="I25" s="130"/>
      <c r="J25" s="135">
        <f t="shared" si="4"/>
        <v>0</v>
      </c>
      <c r="K25" s="142"/>
      <c r="L25" s="37">
        <f t="shared" si="5"/>
        <v>0</v>
      </c>
      <c r="M25" s="38"/>
      <c r="N25" s="39"/>
      <c r="O25" s="40">
        <f t="shared" si="2"/>
        <v>0</v>
      </c>
      <c r="P25" s="37"/>
      <c r="Q25" s="41"/>
      <c r="R25" s="40"/>
    </row>
    <row r="26" spans="1:18" s="12" customFormat="1" x14ac:dyDescent="0.25">
      <c r="A26" s="34">
        <f t="shared" si="3"/>
        <v>15</v>
      </c>
      <c r="B26" s="63"/>
      <c r="C26" s="63"/>
      <c r="D26" s="65"/>
      <c r="E26" s="65"/>
      <c r="F26" s="65"/>
      <c r="G26" s="68"/>
      <c r="H26" s="35"/>
      <c r="I26" s="130"/>
      <c r="J26" s="135">
        <f t="shared" si="4"/>
        <v>0</v>
      </c>
      <c r="K26" s="142"/>
      <c r="L26" s="37">
        <f t="shared" si="5"/>
        <v>0</v>
      </c>
      <c r="M26" s="38"/>
      <c r="N26" s="39"/>
      <c r="O26" s="40">
        <f t="shared" si="2"/>
        <v>0</v>
      </c>
      <c r="P26" s="37"/>
      <c r="Q26" s="41"/>
      <c r="R26" s="40"/>
    </row>
    <row r="27" spans="1:18" s="12" customFormat="1" x14ac:dyDescent="0.25">
      <c r="A27" s="34">
        <f t="shared" si="3"/>
        <v>16</v>
      </c>
      <c r="B27" s="63"/>
      <c r="C27" s="63"/>
      <c r="D27" s="65"/>
      <c r="E27" s="65"/>
      <c r="F27" s="65"/>
      <c r="G27" s="68"/>
      <c r="H27" s="35"/>
      <c r="I27" s="130"/>
      <c r="J27" s="135">
        <f t="shared" si="4"/>
        <v>0</v>
      </c>
      <c r="K27" s="142"/>
      <c r="L27" s="37">
        <f t="shared" si="5"/>
        <v>0</v>
      </c>
      <c r="M27" s="38"/>
      <c r="N27" s="39"/>
      <c r="O27" s="40">
        <f t="shared" si="2"/>
        <v>0</v>
      </c>
      <c r="P27" s="37"/>
      <c r="Q27" s="41"/>
      <c r="R27" s="40"/>
    </row>
    <row r="28" spans="1:18" s="12" customFormat="1" x14ac:dyDescent="0.25">
      <c r="A28" s="34">
        <f t="shared" si="3"/>
        <v>17</v>
      </c>
      <c r="B28" s="63"/>
      <c r="C28" s="63"/>
      <c r="D28" s="65"/>
      <c r="E28" s="65"/>
      <c r="F28" s="65"/>
      <c r="G28" s="68"/>
      <c r="H28" s="35"/>
      <c r="I28" s="130"/>
      <c r="J28" s="135">
        <f t="shared" si="4"/>
        <v>0</v>
      </c>
      <c r="K28" s="142"/>
      <c r="L28" s="37">
        <f t="shared" si="5"/>
        <v>0</v>
      </c>
      <c r="M28" s="38"/>
      <c r="N28" s="39"/>
      <c r="O28" s="40">
        <f t="shared" si="2"/>
        <v>0</v>
      </c>
      <c r="P28" s="37"/>
      <c r="Q28" s="41"/>
      <c r="R28" s="40"/>
    </row>
    <row r="29" spans="1:18" s="12" customFormat="1" x14ac:dyDescent="0.25">
      <c r="A29" s="34">
        <f t="shared" si="3"/>
        <v>18</v>
      </c>
      <c r="B29" s="63"/>
      <c r="C29" s="63"/>
      <c r="D29" s="65"/>
      <c r="E29" s="65"/>
      <c r="F29" s="65"/>
      <c r="G29" s="68"/>
      <c r="H29" s="35"/>
      <c r="I29" s="130"/>
      <c r="J29" s="135">
        <f t="shared" si="4"/>
        <v>0</v>
      </c>
      <c r="K29" s="142"/>
      <c r="L29" s="37">
        <f t="shared" si="5"/>
        <v>0</v>
      </c>
      <c r="M29" s="38"/>
      <c r="N29" s="39"/>
      <c r="O29" s="40">
        <f t="shared" si="2"/>
        <v>0</v>
      </c>
      <c r="P29" s="37"/>
      <c r="Q29" s="41"/>
      <c r="R29" s="40"/>
    </row>
    <row r="30" spans="1:18" s="12" customFormat="1" x14ac:dyDescent="0.25">
      <c r="A30" s="34">
        <f t="shared" si="3"/>
        <v>19</v>
      </c>
      <c r="B30" s="63"/>
      <c r="C30" s="63"/>
      <c r="D30" s="65"/>
      <c r="E30" s="65"/>
      <c r="F30" s="65"/>
      <c r="G30" s="68"/>
      <c r="H30" s="35"/>
      <c r="I30" s="130"/>
      <c r="J30" s="135">
        <f t="shared" si="4"/>
        <v>0</v>
      </c>
      <c r="K30" s="142"/>
      <c r="L30" s="37">
        <f t="shared" si="5"/>
        <v>0</v>
      </c>
      <c r="M30" s="38"/>
      <c r="N30" s="39"/>
      <c r="O30" s="40">
        <f t="shared" si="2"/>
        <v>0</v>
      </c>
      <c r="P30" s="37"/>
      <c r="Q30" s="41"/>
      <c r="R30" s="40"/>
    </row>
    <row r="31" spans="1:18" s="12" customFormat="1" x14ac:dyDescent="0.25">
      <c r="A31" s="34">
        <f t="shared" si="3"/>
        <v>20</v>
      </c>
      <c r="B31" s="63"/>
      <c r="C31" s="63"/>
      <c r="D31" s="65"/>
      <c r="E31" s="65"/>
      <c r="F31" s="65"/>
      <c r="G31" s="68"/>
      <c r="H31" s="35"/>
      <c r="I31" s="130"/>
      <c r="J31" s="135">
        <f t="shared" si="4"/>
        <v>0</v>
      </c>
      <c r="K31" s="142"/>
      <c r="L31" s="37">
        <f t="shared" si="5"/>
        <v>0</v>
      </c>
      <c r="M31" s="38"/>
      <c r="N31" s="39"/>
      <c r="O31" s="40">
        <f t="shared" si="2"/>
        <v>0</v>
      </c>
      <c r="P31" s="37"/>
      <c r="Q31" s="41"/>
      <c r="R31" s="40"/>
    </row>
    <row r="32" spans="1:18" s="12" customFormat="1" x14ac:dyDescent="0.25">
      <c r="A32" s="34">
        <f t="shared" si="3"/>
        <v>21</v>
      </c>
      <c r="B32" s="63"/>
      <c r="C32" s="63"/>
      <c r="D32" s="65"/>
      <c r="E32" s="65"/>
      <c r="F32" s="65"/>
      <c r="G32" s="68"/>
      <c r="H32" s="35"/>
      <c r="I32" s="130"/>
      <c r="J32" s="135">
        <f t="shared" si="4"/>
        <v>0</v>
      </c>
      <c r="K32" s="142"/>
      <c r="L32" s="37">
        <f t="shared" si="5"/>
        <v>0</v>
      </c>
      <c r="M32" s="38"/>
      <c r="N32" s="39"/>
      <c r="O32" s="40">
        <f t="shared" si="2"/>
        <v>0</v>
      </c>
      <c r="P32" s="37"/>
      <c r="Q32" s="41"/>
      <c r="R32" s="40"/>
    </row>
    <row r="33" spans="1:18" s="12" customFormat="1" x14ac:dyDescent="0.25">
      <c r="A33" s="34">
        <f t="shared" si="3"/>
        <v>22</v>
      </c>
      <c r="B33" s="63"/>
      <c r="C33" s="63"/>
      <c r="D33" s="65"/>
      <c r="E33" s="65"/>
      <c r="F33" s="65"/>
      <c r="G33" s="68"/>
      <c r="H33" s="35"/>
      <c r="I33" s="130"/>
      <c r="J33" s="135">
        <f t="shared" si="4"/>
        <v>0</v>
      </c>
      <c r="K33" s="142"/>
      <c r="L33" s="37">
        <f t="shared" si="5"/>
        <v>0</v>
      </c>
      <c r="M33" s="38"/>
      <c r="N33" s="39"/>
      <c r="O33" s="40">
        <f t="shared" si="2"/>
        <v>0</v>
      </c>
      <c r="P33" s="37"/>
      <c r="Q33" s="41"/>
      <c r="R33" s="40"/>
    </row>
    <row r="34" spans="1:18" s="12" customFormat="1" ht="15.6" customHeight="1" x14ac:dyDescent="0.25">
      <c r="A34" s="34">
        <f t="shared" si="3"/>
        <v>23</v>
      </c>
      <c r="B34" s="63"/>
      <c r="C34" s="63"/>
      <c r="D34" s="66"/>
      <c r="E34" s="66"/>
      <c r="F34" s="66"/>
      <c r="G34" s="63"/>
      <c r="H34" s="42"/>
      <c r="I34" s="131"/>
      <c r="J34" s="136">
        <f t="shared" si="4"/>
        <v>0</v>
      </c>
      <c r="K34" s="143"/>
      <c r="L34" s="37">
        <f t="shared" si="5"/>
        <v>0</v>
      </c>
      <c r="M34" s="38"/>
      <c r="N34" s="39"/>
      <c r="O34" s="40">
        <f t="shared" si="2"/>
        <v>0</v>
      </c>
      <c r="P34" s="37"/>
      <c r="Q34" s="41"/>
      <c r="R34" s="40"/>
    </row>
    <row r="35" spans="1:18" s="12" customFormat="1" ht="15.6" customHeight="1" x14ac:dyDescent="0.25">
      <c r="A35" s="34">
        <f t="shared" si="3"/>
        <v>24</v>
      </c>
      <c r="B35" s="63"/>
      <c r="C35" s="63"/>
      <c r="D35" s="66"/>
      <c r="E35" s="66"/>
      <c r="F35" s="66"/>
      <c r="G35" s="63"/>
      <c r="H35" s="42"/>
      <c r="I35" s="131"/>
      <c r="J35" s="136">
        <f t="shared" si="4"/>
        <v>0</v>
      </c>
      <c r="K35" s="143"/>
      <c r="L35" s="37">
        <f t="shared" si="5"/>
        <v>0</v>
      </c>
      <c r="M35" s="38"/>
      <c r="N35" s="39"/>
      <c r="O35" s="40">
        <f t="shared" si="2"/>
        <v>0</v>
      </c>
      <c r="P35" s="37"/>
      <c r="Q35" s="41"/>
      <c r="R35" s="40"/>
    </row>
    <row r="36" spans="1:18" s="12" customFormat="1" ht="15.75" thickBot="1" x14ac:dyDescent="0.3">
      <c r="A36" s="44">
        <v>25</v>
      </c>
      <c r="B36" s="64"/>
      <c r="C36" s="64"/>
      <c r="D36" s="67"/>
      <c r="E36" s="67"/>
      <c r="F36" s="67"/>
      <c r="G36" s="64"/>
      <c r="H36" s="45"/>
      <c r="I36" s="132"/>
      <c r="J36" s="137">
        <f t="shared" si="4"/>
        <v>0</v>
      </c>
      <c r="K36" s="144"/>
      <c r="L36" s="47">
        <f t="shared" si="5"/>
        <v>0</v>
      </c>
      <c r="M36" s="48"/>
      <c r="N36" s="49"/>
      <c r="O36" s="50">
        <f t="shared" si="2"/>
        <v>0</v>
      </c>
      <c r="P36" s="47"/>
      <c r="Q36" s="51"/>
      <c r="R36" s="50"/>
    </row>
    <row r="37" spans="1:18" s="12" customFormat="1" x14ac:dyDescent="0.25">
      <c r="J37" s="145"/>
      <c r="K37" s="145"/>
    </row>
    <row r="38" spans="1:18" s="12" customFormat="1" ht="15" customHeight="1" x14ac:dyDescent="0.25">
      <c r="B38" s="72" t="s">
        <v>52</v>
      </c>
      <c r="C38" s="216"/>
      <c r="D38" s="216"/>
      <c r="J38" s="217" t="s">
        <v>101</v>
      </c>
      <c r="K38" s="217"/>
      <c r="L38" s="217"/>
    </row>
    <row r="39" spans="1:18" s="12" customFormat="1" x14ac:dyDescent="0.25">
      <c r="J39" s="217"/>
      <c r="K39" s="217"/>
      <c r="L39" s="217"/>
    </row>
    <row r="40" spans="1:18" s="12" customFormat="1" x14ac:dyDescent="0.25">
      <c r="J40" s="217"/>
      <c r="K40" s="217"/>
      <c r="L40" s="217"/>
    </row>
    <row r="41" spans="1:18" s="12" customFormat="1" x14ac:dyDescent="0.25">
      <c r="J41" s="217"/>
      <c r="K41" s="217"/>
      <c r="L41" s="217"/>
    </row>
    <row r="42" spans="1:18" s="12" customFormat="1" x14ac:dyDescent="0.25">
      <c r="J42" s="218"/>
      <c r="K42" s="218"/>
      <c r="L42" s="218"/>
    </row>
    <row r="43" spans="1:18" s="12" customFormat="1" x14ac:dyDescent="0.25">
      <c r="J43" s="145"/>
      <c r="K43" s="145"/>
    </row>
    <row r="44" spans="1:18" s="12" customFormat="1" x14ac:dyDescent="0.25">
      <c r="J44" s="145"/>
      <c r="K44" s="145"/>
    </row>
    <row r="45" spans="1:18" s="12" customFormat="1" x14ac:dyDescent="0.25">
      <c r="J45" s="145"/>
      <c r="K45" s="145"/>
    </row>
    <row r="46" spans="1:18" s="12" customFormat="1" x14ac:dyDescent="0.25">
      <c r="J46" s="145"/>
      <c r="K46" s="145"/>
    </row>
    <row r="47" spans="1:18" s="12" customFormat="1" x14ac:dyDescent="0.25">
      <c r="J47" s="145"/>
      <c r="K47" s="145"/>
    </row>
    <row r="48" spans="1:18" s="12" customFormat="1" x14ac:dyDescent="0.25">
      <c r="J48" s="145"/>
      <c r="K48" s="145"/>
    </row>
    <row r="49" spans="10:11" s="12" customFormat="1" x14ac:dyDescent="0.25">
      <c r="J49" s="145"/>
      <c r="K49" s="145"/>
    </row>
    <row r="50" spans="10:11" s="12" customFormat="1" x14ac:dyDescent="0.25">
      <c r="J50" s="145"/>
      <c r="K50" s="145"/>
    </row>
    <row r="51" spans="10:11" s="12" customFormat="1" x14ac:dyDescent="0.25">
      <c r="J51" s="145"/>
      <c r="K51" s="145"/>
    </row>
    <row r="52" spans="10:11" s="12" customFormat="1" x14ac:dyDescent="0.25">
      <c r="J52" s="145"/>
      <c r="K52" s="145"/>
    </row>
    <row r="53" spans="10:11" s="12" customFormat="1" x14ac:dyDescent="0.25">
      <c r="J53" s="145"/>
      <c r="K53" s="145"/>
    </row>
    <row r="54" spans="10:11" s="12" customFormat="1" x14ac:dyDescent="0.25">
      <c r="J54" s="145"/>
      <c r="K54" s="145"/>
    </row>
    <row r="55" spans="10:11" s="12" customFormat="1" x14ac:dyDescent="0.25">
      <c r="J55" s="145"/>
      <c r="K55" s="145"/>
    </row>
    <row r="56" spans="10:11" s="12" customFormat="1" x14ac:dyDescent="0.25">
      <c r="J56" s="145"/>
      <c r="K56" s="145"/>
    </row>
    <row r="57" spans="10:11" s="12" customFormat="1" x14ac:dyDescent="0.25">
      <c r="J57" s="145"/>
      <c r="K57" s="145"/>
    </row>
    <row r="58" spans="10:11" s="12" customFormat="1" x14ac:dyDescent="0.25">
      <c r="J58" s="145"/>
      <c r="K58" s="145"/>
    </row>
    <row r="59" spans="10:11" s="12" customFormat="1" x14ac:dyDescent="0.25">
      <c r="J59" s="145"/>
      <c r="K59" s="145"/>
    </row>
    <row r="60" spans="10:11" s="12" customFormat="1" x14ac:dyDescent="0.25">
      <c r="J60" s="145"/>
      <c r="K60" s="145"/>
    </row>
    <row r="61" spans="10:11" s="12" customFormat="1" x14ac:dyDescent="0.25">
      <c r="J61" s="145"/>
      <c r="K61" s="145"/>
    </row>
    <row r="62" spans="10:11" s="12" customFormat="1" x14ac:dyDescent="0.25">
      <c r="J62" s="145"/>
      <c r="K62" s="145"/>
    </row>
    <row r="63" spans="10:11" s="12" customFormat="1" x14ac:dyDescent="0.25">
      <c r="J63" s="145"/>
      <c r="K63" s="145"/>
    </row>
    <row r="64" spans="10:11" s="12" customFormat="1" x14ac:dyDescent="0.25">
      <c r="J64" s="145"/>
      <c r="K64" s="145"/>
    </row>
    <row r="65" spans="10:11" s="12" customFormat="1" x14ac:dyDescent="0.25">
      <c r="J65" s="145"/>
      <c r="K65" s="145"/>
    </row>
    <row r="66" spans="10:11" s="12" customFormat="1" x14ac:dyDescent="0.25">
      <c r="J66" s="145"/>
      <c r="K66" s="145"/>
    </row>
    <row r="67" spans="10:11" s="12" customFormat="1" x14ac:dyDescent="0.25">
      <c r="J67" s="145"/>
      <c r="K67" s="145"/>
    </row>
    <row r="68" spans="10:11" s="12" customFormat="1" x14ac:dyDescent="0.25">
      <c r="J68" s="145"/>
      <c r="K68" s="145"/>
    </row>
  </sheetData>
  <mergeCells count="14">
    <mergeCell ref="D8:F8"/>
    <mergeCell ref="P8:R8"/>
    <mergeCell ref="B10:I10"/>
    <mergeCell ref="J6:O6"/>
    <mergeCell ref="C38:D38"/>
    <mergeCell ref="J38:L42"/>
    <mergeCell ref="B7:J7"/>
    <mergeCell ref="H2:I2"/>
    <mergeCell ref="J2:P2"/>
    <mergeCell ref="H3:I3"/>
    <mergeCell ref="J3:P3"/>
    <mergeCell ref="H6:I6"/>
    <mergeCell ref="H4:I4"/>
    <mergeCell ref="J4:P4"/>
  </mergeCells>
  <pageMargins left="0.25" right="0.25" top="0.75" bottom="0.75" header="0.3" footer="0.3"/>
  <pageSetup paperSize="9"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Istruzioni!$A$10:$A$18</xm:f>
          </x14:formula1>
          <xm:sqref>B12:B36</xm:sqref>
        </x14:dataValidation>
        <x14:dataValidation type="list" allowBlank="1" showInputMessage="1" showErrorMessage="1" xr:uid="{00000000-0002-0000-0900-000001000000}">
          <x14:formula1>
            <xm:f>Istruzioni!$A$21:$A$29</xm:f>
          </x14:formula1>
          <xm:sqref>C12:C36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R68"/>
  <sheetViews>
    <sheetView showGridLines="0" topLeftCell="F24" zoomScale="85" zoomScaleNormal="85" workbookViewId="0">
      <selection activeCell="N41" sqref="N41"/>
    </sheetView>
  </sheetViews>
  <sheetFormatPr defaultColWidth="9.140625" defaultRowHeight="15" x14ac:dyDescent="0.25"/>
  <cols>
    <col min="1" max="1" width="5.140625" style="8" customWidth="1"/>
    <col min="2" max="3" width="29.85546875" style="8" customWidth="1"/>
    <col min="4" max="4" width="13.28515625" style="8" customWidth="1"/>
    <col min="5" max="5" width="9.140625" style="8"/>
    <col min="6" max="6" width="10.85546875" style="8" bestFit="1" customWidth="1"/>
    <col min="7" max="7" width="35.42578125" style="8" customWidth="1"/>
    <col min="8" max="9" width="12.28515625" style="8" customWidth="1"/>
    <col min="10" max="10" width="15.42578125" style="8" customWidth="1"/>
    <col min="11" max="11" width="13.42578125" style="145" customWidth="1"/>
    <col min="12" max="16" width="15.42578125" style="8" customWidth="1"/>
    <col min="17" max="16384" width="9.140625" style="8"/>
  </cols>
  <sheetData>
    <row r="2" spans="1:18" ht="18.75" x14ac:dyDescent="0.3">
      <c r="H2" s="220" t="s">
        <v>29</v>
      </c>
      <c r="I2" s="220"/>
      <c r="J2" s="221"/>
      <c r="K2" s="221"/>
      <c r="L2" s="221"/>
      <c r="M2" s="221"/>
      <c r="N2" s="221"/>
      <c r="O2" s="221"/>
      <c r="P2" s="221"/>
    </row>
    <row r="3" spans="1:18" ht="18.75" x14ac:dyDescent="0.3">
      <c r="H3" s="220" t="s">
        <v>30</v>
      </c>
      <c r="I3" s="220"/>
      <c r="J3" s="221"/>
      <c r="K3" s="221"/>
      <c r="L3" s="221"/>
      <c r="M3" s="221"/>
      <c r="N3" s="221"/>
      <c r="O3" s="221"/>
      <c r="P3" s="221"/>
    </row>
    <row r="4" spans="1:18" ht="18.75" x14ac:dyDescent="0.3">
      <c r="H4" s="220" t="s">
        <v>65</v>
      </c>
      <c r="I4" s="220"/>
      <c r="J4" s="221"/>
      <c r="K4" s="221"/>
      <c r="L4" s="221"/>
      <c r="M4" s="221"/>
      <c r="N4" s="221"/>
      <c r="O4" s="221"/>
      <c r="P4" s="221"/>
    </row>
    <row r="6" spans="1:18" ht="19.5" x14ac:dyDescent="0.3">
      <c r="H6" s="220" t="s">
        <v>68</v>
      </c>
      <c r="I6" s="220"/>
      <c r="J6" s="233" t="s">
        <v>53</v>
      </c>
      <c r="K6" s="233"/>
      <c r="L6" s="233"/>
      <c r="M6" s="233"/>
      <c r="N6" s="233"/>
      <c r="O6" s="233"/>
    </row>
    <row r="7" spans="1:18" ht="16.5" thickBot="1" x14ac:dyDescent="0.3">
      <c r="B7" s="223"/>
      <c r="C7" s="223"/>
      <c r="D7" s="223"/>
      <c r="E7" s="223"/>
      <c r="F7" s="223"/>
      <c r="G7" s="223"/>
      <c r="H7" s="223"/>
      <c r="I7" s="223"/>
      <c r="J7" s="223"/>
      <c r="K7" s="139"/>
    </row>
    <row r="8" spans="1:18" s="12" customFormat="1" ht="15.75" thickBot="1" x14ac:dyDescent="0.3">
      <c r="D8" s="224" t="s">
        <v>22</v>
      </c>
      <c r="E8" s="225"/>
      <c r="F8" s="226"/>
      <c r="G8" s="10"/>
      <c r="H8" s="10"/>
      <c r="I8" s="10"/>
      <c r="J8" s="10"/>
      <c r="K8" s="140"/>
      <c r="L8" s="10"/>
      <c r="M8" s="10"/>
      <c r="N8" s="10"/>
      <c r="O8" s="10"/>
      <c r="P8" s="224" t="s">
        <v>78</v>
      </c>
      <c r="Q8" s="227"/>
      <c r="R8" s="226"/>
    </row>
    <row r="9" spans="1:18" s="12" customFormat="1" ht="75.75" thickBot="1" x14ac:dyDescent="0.3">
      <c r="A9" s="13" t="s">
        <v>21</v>
      </c>
      <c r="B9" s="14" t="s">
        <v>20</v>
      </c>
      <c r="C9" s="14" t="s">
        <v>91</v>
      </c>
      <c r="D9" s="15" t="s">
        <v>15</v>
      </c>
      <c r="E9" s="15" t="s">
        <v>14</v>
      </c>
      <c r="F9" s="15" t="s">
        <v>16</v>
      </c>
      <c r="G9" s="14" t="s">
        <v>17</v>
      </c>
      <c r="H9" s="14" t="s">
        <v>43</v>
      </c>
      <c r="I9" s="16" t="s">
        <v>44</v>
      </c>
      <c r="J9" s="14" t="s">
        <v>85</v>
      </c>
      <c r="K9" s="141" t="s">
        <v>86</v>
      </c>
      <c r="L9" s="17" t="s">
        <v>25</v>
      </c>
      <c r="M9" s="18" t="s">
        <v>34</v>
      </c>
      <c r="N9" s="14" t="s">
        <v>57</v>
      </c>
      <c r="O9" s="19" t="s">
        <v>58</v>
      </c>
      <c r="P9" s="20" t="s">
        <v>35</v>
      </c>
      <c r="Q9" s="21" t="s">
        <v>36</v>
      </c>
      <c r="R9" s="22" t="s">
        <v>26</v>
      </c>
    </row>
    <row r="10" spans="1:18" s="12" customFormat="1" ht="15.6" customHeight="1" thickBot="1" x14ac:dyDescent="0.3">
      <c r="A10" s="23"/>
      <c r="B10" s="228" t="s">
        <v>27</v>
      </c>
      <c r="C10" s="229"/>
      <c r="D10" s="229"/>
      <c r="E10" s="229"/>
      <c r="F10" s="229"/>
      <c r="G10" s="229"/>
      <c r="H10" s="229"/>
      <c r="I10" s="229"/>
      <c r="J10" s="24">
        <f t="shared" ref="J10:K10" si="0">SUM(J12:J36)</f>
        <v>0</v>
      </c>
      <c r="K10" s="24">
        <f t="shared" si="0"/>
        <v>0</v>
      </c>
      <c r="L10" s="24">
        <f>SUM(L12:L36)</f>
        <v>0</v>
      </c>
      <c r="M10" s="25"/>
      <c r="N10" s="26">
        <f t="shared" ref="N10:R10" si="1">SUM(N12:N36)</f>
        <v>0</v>
      </c>
      <c r="O10" s="27">
        <f t="shared" si="1"/>
        <v>0</v>
      </c>
      <c r="P10" s="28">
        <f t="shared" si="1"/>
        <v>0</v>
      </c>
      <c r="Q10" s="29">
        <f t="shared" si="1"/>
        <v>0</v>
      </c>
      <c r="R10" s="30">
        <f t="shared" si="1"/>
        <v>0</v>
      </c>
    </row>
    <row r="11" spans="1:18" s="12" customFormat="1" ht="30" x14ac:dyDescent="0.25">
      <c r="A11" s="52"/>
      <c r="B11" s="62" t="s">
        <v>37</v>
      </c>
      <c r="C11" s="62" t="s">
        <v>90</v>
      </c>
      <c r="D11" s="69" t="s">
        <v>47</v>
      </c>
      <c r="E11" s="69">
        <v>23</v>
      </c>
      <c r="F11" s="70">
        <v>43918</v>
      </c>
      <c r="G11" s="62" t="s">
        <v>54</v>
      </c>
      <c r="H11" s="53">
        <v>4.5999999999999996</v>
      </c>
      <c r="I11" s="129">
        <v>400</v>
      </c>
      <c r="J11" s="134">
        <f>+I11*H11</f>
        <v>1839.9999999999998</v>
      </c>
      <c r="K11" s="138">
        <f>+J11*0.22</f>
        <v>404.79999999999995</v>
      </c>
      <c r="L11" s="55">
        <f>+K11+J11</f>
        <v>2244.7999999999997</v>
      </c>
      <c r="M11" s="56">
        <v>43946</v>
      </c>
      <c r="N11" s="57">
        <f>+L11</f>
        <v>2244.7999999999997</v>
      </c>
      <c r="O11" s="58">
        <f>+N11-L11</f>
        <v>0</v>
      </c>
      <c r="P11" s="31"/>
      <c r="Q11" s="32"/>
      <c r="R11" s="33"/>
    </row>
    <row r="12" spans="1:18" s="12" customFormat="1" ht="15.6" customHeight="1" x14ac:dyDescent="0.25">
      <c r="A12" s="71">
        <v>1</v>
      </c>
      <c r="B12" s="63"/>
      <c r="C12" s="63"/>
      <c r="D12" s="65"/>
      <c r="E12" s="65"/>
      <c r="F12" s="65"/>
      <c r="G12" s="68"/>
      <c r="H12" s="35"/>
      <c r="I12" s="130"/>
      <c r="J12" s="135">
        <f t="shared" ref="J12:J36" si="2">+I12*H12</f>
        <v>0</v>
      </c>
      <c r="K12" s="142"/>
      <c r="L12" s="37">
        <f t="shared" ref="L12:L36" si="3">+K12+J12</f>
        <v>0</v>
      </c>
      <c r="M12" s="38"/>
      <c r="N12" s="39"/>
      <c r="O12" s="40">
        <f t="shared" ref="O12:O36" si="4">+N12-L12</f>
        <v>0</v>
      </c>
      <c r="P12" s="37"/>
      <c r="Q12" s="41"/>
      <c r="R12" s="40"/>
    </row>
    <row r="13" spans="1:18" s="12" customFormat="1" ht="15.6" customHeight="1" x14ac:dyDescent="0.25">
      <c r="A13" s="34">
        <f t="shared" ref="A13:A35" si="5">+A12+1</f>
        <v>2</v>
      </c>
      <c r="B13" s="63"/>
      <c r="C13" s="63"/>
      <c r="D13" s="65"/>
      <c r="E13" s="65"/>
      <c r="F13" s="65"/>
      <c r="G13" s="68"/>
      <c r="H13" s="35"/>
      <c r="I13" s="130"/>
      <c r="J13" s="135">
        <f t="shared" si="2"/>
        <v>0</v>
      </c>
      <c r="K13" s="142"/>
      <c r="L13" s="37">
        <f t="shared" si="3"/>
        <v>0</v>
      </c>
      <c r="M13" s="38"/>
      <c r="N13" s="39"/>
      <c r="O13" s="40">
        <f t="shared" si="4"/>
        <v>0</v>
      </c>
      <c r="P13" s="37"/>
      <c r="Q13" s="41"/>
      <c r="R13" s="40"/>
    </row>
    <row r="14" spans="1:18" s="12" customFormat="1" ht="15.6" customHeight="1" x14ac:dyDescent="0.25">
      <c r="A14" s="34">
        <f t="shared" si="5"/>
        <v>3</v>
      </c>
      <c r="B14" s="63"/>
      <c r="C14" s="63"/>
      <c r="D14" s="65"/>
      <c r="E14" s="65"/>
      <c r="F14" s="65"/>
      <c r="G14" s="68"/>
      <c r="H14" s="35"/>
      <c r="I14" s="130"/>
      <c r="J14" s="135">
        <f t="shared" si="2"/>
        <v>0</v>
      </c>
      <c r="K14" s="142"/>
      <c r="L14" s="37">
        <f t="shared" si="3"/>
        <v>0</v>
      </c>
      <c r="M14" s="38"/>
      <c r="N14" s="39"/>
      <c r="O14" s="40">
        <f t="shared" si="4"/>
        <v>0</v>
      </c>
      <c r="P14" s="37"/>
      <c r="Q14" s="41"/>
      <c r="R14" s="40"/>
    </row>
    <row r="15" spans="1:18" s="12" customFormat="1" ht="15.6" customHeight="1" x14ac:dyDescent="0.25">
      <c r="A15" s="34">
        <f t="shared" si="5"/>
        <v>4</v>
      </c>
      <c r="B15" s="63"/>
      <c r="C15" s="63"/>
      <c r="D15" s="65"/>
      <c r="E15" s="65"/>
      <c r="F15" s="65"/>
      <c r="G15" s="68"/>
      <c r="H15" s="35"/>
      <c r="I15" s="130"/>
      <c r="J15" s="135">
        <f t="shared" si="2"/>
        <v>0</v>
      </c>
      <c r="K15" s="142"/>
      <c r="L15" s="37">
        <f t="shared" si="3"/>
        <v>0</v>
      </c>
      <c r="M15" s="38"/>
      <c r="N15" s="39"/>
      <c r="O15" s="40">
        <f t="shared" si="4"/>
        <v>0</v>
      </c>
      <c r="P15" s="37"/>
      <c r="Q15" s="41"/>
      <c r="R15" s="40"/>
    </row>
    <row r="16" spans="1:18" s="12" customFormat="1" x14ac:dyDescent="0.25">
      <c r="A16" s="34">
        <f t="shared" si="5"/>
        <v>5</v>
      </c>
      <c r="B16" s="63"/>
      <c r="C16" s="63"/>
      <c r="D16" s="65"/>
      <c r="E16" s="65"/>
      <c r="F16" s="65"/>
      <c r="G16" s="68"/>
      <c r="H16" s="35"/>
      <c r="I16" s="130"/>
      <c r="J16" s="135">
        <f t="shared" si="2"/>
        <v>0</v>
      </c>
      <c r="K16" s="142"/>
      <c r="L16" s="37">
        <f t="shared" si="3"/>
        <v>0</v>
      </c>
      <c r="M16" s="38"/>
      <c r="N16" s="39"/>
      <c r="O16" s="40">
        <f t="shared" si="4"/>
        <v>0</v>
      </c>
      <c r="P16" s="37"/>
      <c r="Q16" s="41"/>
      <c r="R16" s="40"/>
    </row>
    <row r="17" spans="1:18" s="12" customFormat="1" x14ac:dyDescent="0.25">
      <c r="A17" s="34">
        <f t="shared" si="5"/>
        <v>6</v>
      </c>
      <c r="B17" s="63"/>
      <c r="C17" s="63"/>
      <c r="D17" s="65"/>
      <c r="E17" s="65"/>
      <c r="F17" s="65"/>
      <c r="G17" s="68"/>
      <c r="H17" s="35"/>
      <c r="I17" s="130"/>
      <c r="J17" s="135">
        <f t="shared" si="2"/>
        <v>0</v>
      </c>
      <c r="K17" s="142"/>
      <c r="L17" s="37">
        <f t="shared" si="3"/>
        <v>0</v>
      </c>
      <c r="M17" s="38"/>
      <c r="N17" s="39"/>
      <c r="O17" s="40">
        <f t="shared" si="4"/>
        <v>0</v>
      </c>
      <c r="P17" s="37"/>
      <c r="Q17" s="41"/>
      <c r="R17" s="40"/>
    </row>
    <row r="18" spans="1:18" s="12" customFormat="1" x14ac:dyDescent="0.25">
      <c r="A18" s="34">
        <f t="shared" si="5"/>
        <v>7</v>
      </c>
      <c r="B18" s="63"/>
      <c r="C18" s="63"/>
      <c r="D18" s="65"/>
      <c r="E18" s="65"/>
      <c r="F18" s="65"/>
      <c r="G18" s="68"/>
      <c r="H18" s="35"/>
      <c r="I18" s="130"/>
      <c r="J18" s="135">
        <f t="shared" si="2"/>
        <v>0</v>
      </c>
      <c r="K18" s="142"/>
      <c r="L18" s="37">
        <f t="shared" si="3"/>
        <v>0</v>
      </c>
      <c r="M18" s="38"/>
      <c r="N18" s="39"/>
      <c r="O18" s="40">
        <f t="shared" si="4"/>
        <v>0</v>
      </c>
      <c r="P18" s="37"/>
      <c r="Q18" s="41"/>
      <c r="R18" s="40"/>
    </row>
    <row r="19" spans="1:18" s="12" customFormat="1" x14ac:dyDescent="0.25">
      <c r="A19" s="34">
        <f t="shared" si="5"/>
        <v>8</v>
      </c>
      <c r="B19" s="63"/>
      <c r="C19" s="63"/>
      <c r="D19" s="65"/>
      <c r="E19" s="65"/>
      <c r="F19" s="65"/>
      <c r="G19" s="68"/>
      <c r="H19" s="35"/>
      <c r="I19" s="130"/>
      <c r="J19" s="135">
        <f t="shared" si="2"/>
        <v>0</v>
      </c>
      <c r="K19" s="142"/>
      <c r="L19" s="37">
        <f t="shared" si="3"/>
        <v>0</v>
      </c>
      <c r="M19" s="38"/>
      <c r="N19" s="39"/>
      <c r="O19" s="40">
        <f t="shared" si="4"/>
        <v>0</v>
      </c>
      <c r="P19" s="37"/>
      <c r="Q19" s="41"/>
      <c r="R19" s="40"/>
    </row>
    <row r="20" spans="1:18" s="12" customFormat="1" x14ac:dyDescent="0.25">
      <c r="A20" s="34">
        <f t="shared" si="5"/>
        <v>9</v>
      </c>
      <c r="B20" s="63"/>
      <c r="C20" s="63"/>
      <c r="D20" s="65"/>
      <c r="E20" s="65"/>
      <c r="F20" s="65"/>
      <c r="G20" s="68"/>
      <c r="H20" s="35"/>
      <c r="I20" s="130"/>
      <c r="J20" s="135">
        <f t="shared" si="2"/>
        <v>0</v>
      </c>
      <c r="K20" s="142"/>
      <c r="L20" s="37">
        <f t="shared" si="3"/>
        <v>0</v>
      </c>
      <c r="M20" s="38"/>
      <c r="N20" s="39"/>
      <c r="O20" s="40">
        <f t="shared" si="4"/>
        <v>0</v>
      </c>
      <c r="P20" s="37"/>
      <c r="Q20" s="41"/>
      <c r="R20" s="40"/>
    </row>
    <row r="21" spans="1:18" s="12" customFormat="1" x14ac:dyDescent="0.25">
      <c r="A21" s="34">
        <f t="shared" si="5"/>
        <v>10</v>
      </c>
      <c r="B21" s="63"/>
      <c r="C21" s="63"/>
      <c r="D21" s="65"/>
      <c r="E21" s="65"/>
      <c r="F21" s="65"/>
      <c r="G21" s="68"/>
      <c r="H21" s="35"/>
      <c r="I21" s="130"/>
      <c r="J21" s="135">
        <f t="shared" si="2"/>
        <v>0</v>
      </c>
      <c r="K21" s="142"/>
      <c r="L21" s="37">
        <f t="shared" si="3"/>
        <v>0</v>
      </c>
      <c r="M21" s="38"/>
      <c r="N21" s="39"/>
      <c r="O21" s="40">
        <f t="shared" si="4"/>
        <v>0</v>
      </c>
      <c r="P21" s="37"/>
      <c r="Q21" s="41"/>
      <c r="R21" s="40"/>
    </row>
    <row r="22" spans="1:18" s="12" customFormat="1" x14ac:dyDescent="0.25">
      <c r="A22" s="34">
        <f t="shared" si="5"/>
        <v>11</v>
      </c>
      <c r="B22" s="63"/>
      <c r="C22" s="63"/>
      <c r="D22" s="65"/>
      <c r="E22" s="65"/>
      <c r="F22" s="65"/>
      <c r="G22" s="68"/>
      <c r="H22" s="35"/>
      <c r="I22" s="130"/>
      <c r="J22" s="135">
        <f t="shared" si="2"/>
        <v>0</v>
      </c>
      <c r="K22" s="142"/>
      <c r="L22" s="37">
        <f t="shared" si="3"/>
        <v>0</v>
      </c>
      <c r="M22" s="38"/>
      <c r="N22" s="39"/>
      <c r="O22" s="40">
        <f t="shared" si="4"/>
        <v>0</v>
      </c>
      <c r="P22" s="37"/>
      <c r="Q22" s="41"/>
      <c r="R22" s="40"/>
    </row>
    <row r="23" spans="1:18" s="12" customFormat="1" x14ac:dyDescent="0.25">
      <c r="A23" s="34">
        <f t="shared" si="5"/>
        <v>12</v>
      </c>
      <c r="B23" s="63"/>
      <c r="C23" s="63"/>
      <c r="D23" s="65"/>
      <c r="E23" s="65"/>
      <c r="F23" s="65"/>
      <c r="G23" s="68"/>
      <c r="H23" s="35"/>
      <c r="I23" s="130"/>
      <c r="J23" s="135">
        <f t="shared" si="2"/>
        <v>0</v>
      </c>
      <c r="K23" s="142"/>
      <c r="L23" s="37">
        <f t="shared" si="3"/>
        <v>0</v>
      </c>
      <c r="M23" s="38"/>
      <c r="N23" s="39"/>
      <c r="O23" s="40">
        <f t="shared" si="4"/>
        <v>0</v>
      </c>
      <c r="P23" s="37"/>
      <c r="Q23" s="41"/>
      <c r="R23" s="40"/>
    </row>
    <row r="24" spans="1:18" s="12" customFormat="1" x14ac:dyDescent="0.25">
      <c r="A24" s="34">
        <f t="shared" si="5"/>
        <v>13</v>
      </c>
      <c r="B24" s="63"/>
      <c r="C24" s="63"/>
      <c r="D24" s="65"/>
      <c r="E24" s="65"/>
      <c r="F24" s="65"/>
      <c r="G24" s="68"/>
      <c r="H24" s="35"/>
      <c r="I24" s="130"/>
      <c r="J24" s="135">
        <f t="shared" si="2"/>
        <v>0</v>
      </c>
      <c r="K24" s="142"/>
      <c r="L24" s="37">
        <f t="shared" si="3"/>
        <v>0</v>
      </c>
      <c r="M24" s="38"/>
      <c r="N24" s="39"/>
      <c r="O24" s="40">
        <f t="shared" si="4"/>
        <v>0</v>
      </c>
      <c r="P24" s="37"/>
      <c r="Q24" s="41"/>
      <c r="R24" s="40"/>
    </row>
    <row r="25" spans="1:18" s="12" customFormat="1" x14ac:dyDescent="0.25">
      <c r="A25" s="34">
        <f t="shared" si="5"/>
        <v>14</v>
      </c>
      <c r="B25" s="63"/>
      <c r="C25" s="63"/>
      <c r="D25" s="65"/>
      <c r="E25" s="65"/>
      <c r="F25" s="65"/>
      <c r="G25" s="68"/>
      <c r="H25" s="35"/>
      <c r="I25" s="130"/>
      <c r="J25" s="135">
        <f t="shared" si="2"/>
        <v>0</v>
      </c>
      <c r="K25" s="142"/>
      <c r="L25" s="37">
        <f t="shared" si="3"/>
        <v>0</v>
      </c>
      <c r="M25" s="38"/>
      <c r="N25" s="39"/>
      <c r="O25" s="40">
        <f t="shared" si="4"/>
        <v>0</v>
      </c>
      <c r="P25" s="37"/>
      <c r="Q25" s="41"/>
      <c r="R25" s="40"/>
    </row>
    <row r="26" spans="1:18" s="12" customFormat="1" x14ac:dyDescent="0.25">
      <c r="A26" s="34">
        <f t="shared" si="5"/>
        <v>15</v>
      </c>
      <c r="B26" s="63"/>
      <c r="C26" s="63"/>
      <c r="D26" s="65"/>
      <c r="E26" s="65"/>
      <c r="F26" s="65"/>
      <c r="G26" s="68"/>
      <c r="H26" s="35"/>
      <c r="I26" s="130"/>
      <c r="J26" s="135">
        <f t="shared" si="2"/>
        <v>0</v>
      </c>
      <c r="K26" s="142"/>
      <c r="L26" s="37">
        <f t="shared" si="3"/>
        <v>0</v>
      </c>
      <c r="M26" s="38"/>
      <c r="N26" s="39"/>
      <c r="O26" s="40">
        <f t="shared" si="4"/>
        <v>0</v>
      </c>
      <c r="P26" s="37"/>
      <c r="Q26" s="41"/>
      <c r="R26" s="40"/>
    </row>
    <row r="27" spans="1:18" s="12" customFormat="1" x14ac:dyDescent="0.25">
      <c r="A27" s="34">
        <f t="shared" si="5"/>
        <v>16</v>
      </c>
      <c r="B27" s="63"/>
      <c r="C27" s="63"/>
      <c r="D27" s="65"/>
      <c r="E27" s="65"/>
      <c r="F27" s="65"/>
      <c r="G27" s="68"/>
      <c r="H27" s="35"/>
      <c r="I27" s="130"/>
      <c r="J27" s="135">
        <f t="shared" si="2"/>
        <v>0</v>
      </c>
      <c r="K27" s="142"/>
      <c r="L27" s="37">
        <f t="shared" si="3"/>
        <v>0</v>
      </c>
      <c r="M27" s="38"/>
      <c r="N27" s="39"/>
      <c r="O27" s="40">
        <f t="shared" si="4"/>
        <v>0</v>
      </c>
      <c r="P27" s="37"/>
      <c r="Q27" s="41"/>
      <c r="R27" s="40"/>
    </row>
    <row r="28" spans="1:18" s="12" customFormat="1" x14ac:dyDescent="0.25">
      <c r="A28" s="34">
        <f t="shared" si="5"/>
        <v>17</v>
      </c>
      <c r="B28" s="63"/>
      <c r="C28" s="63"/>
      <c r="D28" s="65"/>
      <c r="E28" s="65"/>
      <c r="F28" s="65"/>
      <c r="G28" s="68"/>
      <c r="H28" s="35"/>
      <c r="I28" s="130"/>
      <c r="J28" s="135">
        <f t="shared" si="2"/>
        <v>0</v>
      </c>
      <c r="K28" s="142"/>
      <c r="L28" s="37">
        <f t="shared" si="3"/>
        <v>0</v>
      </c>
      <c r="M28" s="38"/>
      <c r="N28" s="39"/>
      <c r="O28" s="40">
        <f t="shared" si="4"/>
        <v>0</v>
      </c>
      <c r="P28" s="37"/>
      <c r="Q28" s="41"/>
      <c r="R28" s="40"/>
    </row>
    <row r="29" spans="1:18" s="12" customFormat="1" x14ac:dyDescent="0.25">
      <c r="A29" s="34">
        <f t="shared" si="5"/>
        <v>18</v>
      </c>
      <c r="B29" s="63"/>
      <c r="C29" s="63"/>
      <c r="D29" s="65"/>
      <c r="E29" s="65"/>
      <c r="F29" s="65"/>
      <c r="G29" s="68"/>
      <c r="H29" s="35"/>
      <c r="I29" s="130"/>
      <c r="J29" s="135">
        <f t="shared" si="2"/>
        <v>0</v>
      </c>
      <c r="K29" s="142"/>
      <c r="L29" s="37">
        <f t="shared" si="3"/>
        <v>0</v>
      </c>
      <c r="M29" s="38"/>
      <c r="N29" s="39"/>
      <c r="O29" s="40">
        <f t="shared" si="4"/>
        <v>0</v>
      </c>
      <c r="P29" s="37"/>
      <c r="Q29" s="41"/>
      <c r="R29" s="40"/>
    </row>
    <row r="30" spans="1:18" s="12" customFormat="1" x14ac:dyDescent="0.25">
      <c r="A30" s="34">
        <f t="shared" si="5"/>
        <v>19</v>
      </c>
      <c r="B30" s="63"/>
      <c r="C30" s="63"/>
      <c r="D30" s="65"/>
      <c r="E30" s="65"/>
      <c r="F30" s="65"/>
      <c r="G30" s="68"/>
      <c r="H30" s="35"/>
      <c r="I30" s="130"/>
      <c r="J30" s="135">
        <f t="shared" si="2"/>
        <v>0</v>
      </c>
      <c r="K30" s="142"/>
      <c r="L30" s="37">
        <f t="shared" si="3"/>
        <v>0</v>
      </c>
      <c r="M30" s="38"/>
      <c r="N30" s="39"/>
      <c r="O30" s="40">
        <f t="shared" si="4"/>
        <v>0</v>
      </c>
      <c r="P30" s="37"/>
      <c r="Q30" s="41"/>
      <c r="R30" s="40"/>
    </row>
    <row r="31" spans="1:18" s="12" customFormat="1" x14ac:dyDescent="0.25">
      <c r="A31" s="34">
        <f t="shared" si="5"/>
        <v>20</v>
      </c>
      <c r="B31" s="63"/>
      <c r="C31" s="63"/>
      <c r="D31" s="65"/>
      <c r="E31" s="65"/>
      <c r="F31" s="65"/>
      <c r="G31" s="68"/>
      <c r="H31" s="35"/>
      <c r="I31" s="130"/>
      <c r="J31" s="135">
        <f t="shared" si="2"/>
        <v>0</v>
      </c>
      <c r="K31" s="142"/>
      <c r="L31" s="37">
        <f t="shared" si="3"/>
        <v>0</v>
      </c>
      <c r="M31" s="38"/>
      <c r="N31" s="39"/>
      <c r="O31" s="40">
        <f t="shared" si="4"/>
        <v>0</v>
      </c>
      <c r="P31" s="37"/>
      <c r="Q31" s="41"/>
      <c r="R31" s="40"/>
    </row>
    <row r="32" spans="1:18" s="12" customFormat="1" x14ac:dyDescent="0.25">
      <c r="A32" s="34">
        <f t="shared" si="5"/>
        <v>21</v>
      </c>
      <c r="B32" s="63"/>
      <c r="C32" s="63"/>
      <c r="D32" s="65"/>
      <c r="E32" s="65"/>
      <c r="F32" s="65"/>
      <c r="G32" s="68"/>
      <c r="H32" s="35"/>
      <c r="I32" s="130"/>
      <c r="J32" s="135">
        <f t="shared" si="2"/>
        <v>0</v>
      </c>
      <c r="K32" s="142"/>
      <c r="L32" s="37">
        <f t="shared" si="3"/>
        <v>0</v>
      </c>
      <c r="M32" s="38"/>
      <c r="N32" s="39"/>
      <c r="O32" s="40">
        <f t="shared" si="4"/>
        <v>0</v>
      </c>
      <c r="P32" s="37"/>
      <c r="Q32" s="41"/>
      <c r="R32" s="40"/>
    </row>
    <row r="33" spans="1:18" s="12" customFormat="1" x14ac:dyDescent="0.25">
      <c r="A33" s="34">
        <f t="shared" si="5"/>
        <v>22</v>
      </c>
      <c r="B33" s="63"/>
      <c r="C33" s="63"/>
      <c r="D33" s="65"/>
      <c r="E33" s="65"/>
      <c r="F33" s="65"/>
      <c r="G33" s="68"/>
      <c r="H33" s="35"/>
      <c r="I33" s="130"/>
      <c r="J33" s="135">
        <f t="shared" si="2"/>
        <v>0</v>
      </c>
      <c r="K33" s="142"/>
      <c r="L33" s="37">
        <f t="shared" si="3"/>
        <v>0</v>
      </c>
      <c r="M33" s="38"/>
      <c r="N33" s="39"/>
      <c r="O33" s="40">
        <f t="shared" si="4"/>
        <v>0</v>
      </c>
      <c r="P33" s="37"/>
      <c r="Q33" s="41"/>
      <c r="R33" s="40"/>
    </row>
    <row r="34" spans="1:18" s="12" customFormat="1" ht="15.6" customHeight="1" x14ac:dyDescent="0.25">
      <c r="A34" s="34">
        <f t="shared" si="5"/>
        <v>23</v>
      </c>
      <c r="B34" s="63"/>
      <c r="C34" s="63"/>
      <c r="D34" s="66"/>
      <c r="E34" s="66"/>
      <c r="F34" s="66"/>
      <c r="G34" s="63"/>
      <c r="H34" s="42"/>
      <c r="I34" s="131"/>
      <c r="J34" s="136">
        <f t="shared" si="2"/>
        <v>0</v>
      </c>
      <c r="K34" s="143"/>
      <c r="L34" s="37">
        <f t="shared" si="3"/>
        <v>0</v>
      </c>
      <c r="M34" s="38"/>
      <c r="N34" s="39"/>
      <c r="O34" s="40">
        <f t="shared" si="4"/>
        <v>0</v>
      </c>
      <c r="P34" s="37"/>
      <c r="Q34" s="41"/>
      <c r="R34" s="40"/>
    </row>
    <row r="35" spans="1:18" s="12" customFormat="1" ht="15.6" customHeight="1" x14ac:dyDescent="0.25">
      <c r="A35" s="34">
        <f t="shared" si="5"/>
        <v>24</v>
      </c>
      <c r="B35" s="63"/>
      <c r="C35" s="63"/>
      <c r="D35" s="66"/>
      <c r="E35" s="66"/>
      <c r="F35" s="66"/>
      <c r="G35" s="63"/>
      <c r="H35" s="42"/>
      <c r="I35" s="131"/>
      <c r="J35" s="136">
        <f t="shared" si="2"/>
        <v>0</v>
      </c>
      <c r="K35" s="143"/>
      <c r="L35" s="37">
        <f t="shared" si="3"/>
        <v>0</v>
      </c>
      <c r="M35" s="38"/>
      <c r="N35" s="39"/>
      <c r="O35" s="40">
        <f t="shared" si="4"/>
        <v>0</v>
      </c>
      <c r="P35" s="37"/>
      <c r="Q35" s="41"/>
      <c r="R35" s="40"/>
    </row>
    <row r="36" spans="1:18" s="12" customFormat="1" ht="15.75" thickBot="1" x14ac:dyDescent="0.3">
      <c r="A36" s="44">
        <v>25</v>
      </c>
      <c r="B36" s="64"/>
      <c r="C36" s="64"/>
      <c r="D36" s="67"/>
      <c r="E36" s="67"/>
      <c r="F36" s="67"/>
      <c r="G36" s="64"/>
      <c r="H36" s="45"/>
      <c r="I36" s="132"/>
      <c r="J36" s="137">
        <f t="shared" si="2"/>
        <v>0</v>
      </c>
      <c r="K36" s="144"/>
      <c r="L36" s="47">
        <f t="shared" si="3"/>
        <v>0</v>
      </c>
      <c r="M36" s="48"/>
      <c r="N36" s="49"/>
      <c r="O36" s="50">
        <f t="shared" si="4"/>
        <v>0</v>
      </c>
      <c r="P36" s="47"/>
      <c r="Q36" s="51"/>
      <c r="R36" s="50"/>
    </row>
    <row r="37" spans="1:18" s="12" customFormat="1" x14ac:dyDescent="0.25">
      <c r="K37" s="145"/>
    </row>
    <row r="38" spans="1:18" s="12" customFormat="1" ht="15" customHeight="1" x14ac:dyDescent="0.25">
      <c r="B38" s="72" t="s">
        <v>52</v>
      </c>
      <c r="C38" s="216"/>
      <c r="D38" s="216"/>
      <c r="J38" s="217" t="s">
        <v>102</v>
      </c>
      <c r="K38" s="217"/>
      <c r="L38" s="217"/>
    </row>
    <row r="39" spans="1:18" s="12" customFormat="1" x14ac:dyDescent="0.25">
      <c r="J39" s="217"/>
      <c r="K39" s="217"/>
      <c r="L39" s="217"/>
    </row>
    <row r="40" spans="1:18" s="12" customFormat="1" x14ac:dyDescent="0.25">
      <c r="J40" s="217"/>
      <c r="K40" s="217"/>
      <c r="L40" s="217"/>
    </row>
    <row r="41" spans="1:18" s="12" customFormat="1" x14ac:dyDescent="0.25">
      <c r="J41" s="217"/>
      <c r="K41" s="217"/>
      <c r="L41" s="217"/>
    </row>
    <row r="42" spans="1:18" s="12" customFormat="1" x14ac:dyDescent="0.25">
      <c r="J42" s="218"/>
      <c r="K42" s="218"/>
      <c r="L42" s="218"/>
    </row>
    <row r="43" spans="1:18" s="12" customFormat="1" x14ac:dyDescent="0.25">
      <c r="K43" s="145"/>
    </row>
    <row r="44" spans="1:18" s="12" customFormat="1" x14ac:dyDescent="0.25">
      <c r="K44" s="145"/>
    </row>
    <row r="45" spans="1:18" s="12" customFormat="1" x14ac:dyDescent="0.25">
      <c r="K45" s="145"/>
    </row>
    <row r="46" spans="1:18" s="12" customFormat="1" x14ac:dyDescent="0.25">
      <c r="K46" s="145"/>
    </row>
    <row r="47" spans="1:18" s="12" customFormat="1" x14ac:dyDescent="0.25">
      <c r="K47" s="145"/>
    </row>
    <row r="48" spans="1:18" s="12" customFormat="1" x14ac:dyDescent="0.25">
      <c r="K48" s="145"/>
    </row>
    <row r="49" spans="11:11" s="12" customFormat="1" x14ac:dyDescent="0.25">
      <c r="K49" s="145"/>
    </row>
    <row r="50" spans="11:11" s="12" customFormat="1" x14ac:dyDescent="0.25">
      <c r="K50" s="145"/>
    </row>
    <row r="51" spans="11:11" s="12" customFormat="1" x14ac:dyDescent="0.25">
      <c r="K51" s="145"/>
    </row>
    <row r="52" spans="11:11" s="12" customFormat="1" x14ac:dyDescent="0.25">
      <c r="K52" s="145"/>
    </row>
    <row r="53" spans="11:11" s="12" customFormat="1" x14ac:dyDescent="0.25">
      <c r="K53" s="145"/>
    </row>
    <row r="54" spans="11:11" s="12" customFormat="1" x14ac:dyDescent="0.25">
      <c r="K54" s="145"/>
    </row>
    <row r="55" spans="11:11" s="12" customFormat="1" x14ac:dyDescent="0.25">
      <c r="K55" s="145"/>
    </row>
    <row r="56" spans="11:11" s="12" customFormat="1" x14ac:dyDescent="0.25">
      <c r="K56" s="145"/>
    </row>
    <row r="57" spans="11:11" s="12" customFormat="1" x14ac:dyDescent="0.25">
      <c r="K57" s="145"/>
    </row>
    <row r="58" spans="11:11" s="12" customFormat="1" x14ac:dyDescent="0.25">
      <c r="K58" s="145"/>
    </row>
    <row r="59" spans="11:11" s="12" customFormat="1" x14ac:dyDescent="0.25">
      <c r="K59" s="145"/>
    </row>
    <row r="60" spans="11:11" s="12" customFormat="1" x14ac:dyDescent="0.25">
      <c r="K60" s="145"/>
    </row>
    <row r="61" spans="11:11" s="12" customFormat="1" x14ac:dyDescent="0.25">
      <c r="K61" s="145"/>
    </row>
    <row r="62" spans="11:11" s="12" customFormat="1" x14ac:dyDescent="0.25">
      <c r="K62" s="145"/>
    </row>
    <row r="63" spans="11:11" s="12" customFormat="1" x14ac:dyDescent="0.25">
      <c r="K63" s="145"/>
    </row>
    <row r="64" spans="11:11" s="12" customFormat="1" x14ac:dyDescent="0.25">
      <c r="K64" s="145"/>
    </row>
    <row r="65" spans="11:11" s="12" customFormat="1" x14ac:dyDescent="0.25">
      <c r="K65" s="145"/>
    </row>
    <row r="66" spans="11:11" s="12" customFormat="1" x14ac:dyDescent="0.25">
      <c r="K66" s="145"/>
    </row>
    <row r="67" spans="11:11" s="12" customFormat="1" x14ac:dyDescent="0.25">
      <c r="K67" s="145"/>
    </row>
    <row r="68" spans="11:11" s="12" customFormat="1" x14ac:dyDescent="0.25">
      <c r="K68" s="145"/>
    </row>
  </sheetData>
  <mergeCells count="14">
    <mergeCell ref="B7:J7"/>
    <mergeCell ref="D8:F8"/>
    <mergeCell ref="P8:R8"/>
    <mergeCell ref="B10:I10"/>
    <mergeCell ref="C38:D38"/>
    <mergeCell ref="J38:L42"/>
    <mergeCell ref="H2:I2"/>
    <mergeCell ref="J2:P2"/>
    <mergeCell ref="H3:I3"/>
    <mergeCell ref="J3:P3"/>
    <mergeCell ref="H6:I6"/>
    <mergeCell ref="J6:O6"/>
    <mergeCell ref="H4:I4"/>
    <mergeCell ref="J4:P4"/>
  </mergeCells>
  <pageMargins left="0.25" right="0.25" top="0.75" bottom="0.75" header="0.3" footer="0.3"/>
  <pageSetup paperSize="9"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1000000}">
          <x14:formula1>
            <xm:f>Istruzioni!$A$10:$A$18</xm:f>
          </x14:formula1>
          <xm:sqref>B12:B36</xm:sqref>
        </x14:dataValidation>
        <x14:dataValidation type="list" allowBlank="1" showInputMessage="1" showErrorMessage="1" xr:uid="{00000000-0002-0000-0A00-000000000000}">
          <x14:formula1>
            <xm:f>Istruzioni!$A$21:$A$29</xm:f>
          </x14:formula1>
          <xm:sqref>C12:C36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2"/>
  <sheetViews>
    <sheetView topLeftCell="A10" workbookViewId="0">
      <selection activeCell="A21" sqref="A21:A29"/>
    </sheetView>
  </sheetViews>
  <sheetFormatPr defaultColWidth="8.85546875" defaultRowHeight="15" x14ac:dyDescent="0.25"/>
  <cols>
    <col min="1" max="1" width="93.7109375" customWidth="1"/>
  </cols>
  <sheetData>
    <row r="2" spans="1:1" ht="30" x14ac:dyDescent="0.25">
      <c r="A2" s="103" t="s">
        <v>63</v>
      </c>
    </row>
    <row r="3" spans="1:1" ht="30" x14ac:dyDescent="0.25">
      <c r="A3" s="104" t="s">
        <v>88</v>
      </c>
    </row>
    <row r="4" spans="1:1" x14ac:dyDescent="0.25">
      <c r="A4" s="104" t="s">
        <v>64</v>
      </c>
    </row>
    <row r="5" spans="1:1" ht="30" x14ac:dyDescent="0.25">
      <c r="A5" s="104" t="s">
        <v>69</v>
      </c>
    </row>
    <row r="6" spans="1:1" x14ac:dyDescent="0.25">
      <c r="A6" s="114"/>
    </row>
    <row r="8" spans="1:1" ht="15.75" thickBot="1" x14ac:dyDescent="0.3"/>
    <row r="9" spans="1:1" ht="15.75" thickBot="1" x14ac:dyDescent="0.3">
      <c r="A9" s="7" t="s">
        <v>18</v>
      </c>
    </row>
    <row r="10" spans="1:1" x14ac:dyDescent="0.25">
      <c r="A10" s="251" t="s">
        <v>105</v>
      </c>
    </row>
    <row r="11" spans="1:1" x14ac:dyDescent="0.25">
      <c r="A11" s="4" t="s">
        <v>106</v>
      </c>
    </row>
    <row r="12" spans="1:1" x14ac:dyDescent="0.25">
      <c r="A12" s="4" t="s">
        <v>107</v>
      </c>
    </row>
    <row r="13" spans="1:1" x14ac:dyDescent="0.25">
      <c r="A13" s="4" t="s">
        <v>108</v>
      </c>
    </row>
    <row r="14" spans="1:1" x14ac:dyDescent="0.25">
      <c r="A14" s="4" t="s">
        <v>109</v>
      </c>
    </row>
    <row r="15" spans="1:1" x14ac:dyDescent="0.25">
      <c r="A15" s="4" t="s">
        <v>110</v>
      </c>
    </row>
    <row r="16" spans="1:1" x14ac:dyDescent="0.25">
      <c r="A16" s="4" t="s">
        <v>111</v>
      </c>
    </row>
    <row r="17" spans="1:1" x14ac:dyDescent="0.25">
      <c r="A17" s="4" t="s">
        <v>112</v>
      </c>
    </row>
    <row r="18" spans="1:1" ht="15.75" thickBot="1" x14ac:dyDescent="0.3">
      <c r="A18" s="5" t="s">
        <v>113</v>
      </c>
    </row>
    <row r="19" spans="1:1" ht="15.75" thickBot="1" x14ac:dyDescent="0.3"/>
    <row r="20" spans="1:1" ht="15.75" thickBot="1" x14ac:dyDescent="0.3">
      <c r="A20" s="7" t="s">
        <v>87</v>
      </c>
    </row>
    <row r="21" spans="1:1" x14ac:dyDescent="0.25">
      <c r="A21" s="251" t="s">
        <v>114</v>
      </c>
    </row>
    <row r="22" spans="1:1" x14ac:dyDescent="0.25">
      <c r="A22" s="6" t="s">
        <v>115</v>
      </c>
    </row>
    <row r="23" spans="1:1" x14ac:dyDescent="0.25">
      <c r="A23" s="6" t="s">
        <v>116</v>
      </c>
    </row>
    <row r="24" spans="1:1" x14ac:dyDescent="0.25">
      <c r="A24" s="6" t="s">
        <v>117</v>
      </c>
    </row>
    <row r="25" spans="1:1" x14ac:dyDescent="0.25">
      <c r="A25" s="6" t="s">
        <v>118</v>
      </c>
    </row>
    <row r="26" spans="1:1" x14ac:dyDescent="0.25">
      <c r="A26" s="6" t="s">
        <v>119</v>
      </c>
    </row>
    <row r="27" spans="1:1" x14ac:dyDescent="0.25">
      <c r="A27" s="6" t="s">
        <v>120</v>
      </c>
    </row>
    <row r="28" spans="1:1" x14ac:dyDescent="0.25">
      <c r="A28" s="6" t="s">
        <v>121</v>
      </c>
    </row>
    <row r="29" spans="1:1" ht="15.75" thickBot="1" x14ac:dyDescent="0.3">
      <c r="A29" s="252" t="s">
        <v>122</v>
      </c>
    </row>
    <row r="30" spans="1:1" ht="15.75" thickBot="1" x14ac:dyDescent="0.3"/>
    <row r="31" spans="1:1" x14ac:dyDescent="0.25">
      <c r="A31" s="234" t="s">
        <v>103</v>
      </c>
    </row>
    <row r="32" spans="1:1" ht="165.75" thickBot="1" x14ac:dyDescent="0.3">
      <c r="A32" s="235" t="s">
        <v>104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I46"/>
  <sheetViews>
    <sheetView tabSelected="1" topLeftCell="A19" zoomScale="85" zoomScaleNormal="85" workbookViewId="0">
      <selection activeCell="F29" sqref="F29"/>
    </sheetView>
  </sheetViews>
  <sheetFormatPr defaultColWidth="8.85546875" defaultRowHeight="15" x14ac:dyDescent="0.25"/>
  <cols>
    <col min="1" max="1" width="53.42578125" customWidth="1"/>
    <col min="2" max="7" width="17.140625" customWidth="1"/>
    <col min="8" max="8" width="19.42578125" bestFit="1" customWidth="1"/>
    <col min="9" max="9" width="15.85546875" customWidth="1"/>
  </cols>
  <sheetData>
    <row r="9" spans="1:8" x14ac:dyDescent="0.25">
      <c r="A9" s="73" t="s">
        <v>1</v>
      </c>
      <c r="B9" s="204">
        <f>+Copertina!B25</f>
        <v>0</v>
      </c>
      <c r="C9" s="205"/>
      <c r="D9" s="205"/>
      <c r="E9" s="205"/>
      <c r="F9" s="205"/>
      <c r="G9" s="205"/>
      <c r="H9" s="206"/>
    </row>
    <row r="10" spans="1:8" x14ac:dyDescent="0.25">
      <c r="A10" s="73"/>
    </row>
    <row r="11" spans="1:8" x14ac:dyDescent="0.25">
      <c r="A11" s="73" t="s">
        <v>2</v>
      </c>
      <c r="B11" s="204">
        <f>+Copertina!B27</f>
        <v>0</v>
      </c>
      <c r="C11" s="205"/>
      <c r="D11" s="205"/>
      <c r="E11" s="205"/>
      <c r="F11" s="205"/>
      <c r="G11" s="205"/>
      <c r="H11" s="206"/>
    </row>
    <row r="12" spans="1:8" x14ac:dyDescent="0.25">
      <c r="A12" s="73"/>
    </row>
    <row r="13" spans="1:8" x14ac:dyDescent="0.25">
      <c r="A13" s="73" t="s">
        <v>65</v>
      </c>
      <c r="B13" s="204">
        <f>+Copertina!B29</f>
        <v>0</v>
      </c>
      <c r="C13" s="205"/>
      <c r="D13" s="205"/>
      <c r="E13" s="205"/>
      <c r="F13" s="205"/>
      <c r="G13" s="205"/>
      <c r="H13" s="206"/>
    </row>
    <row r="14" spans="1:8" x14ac:dyDescent="0.25">
      <c r="A14" s="73"/>
    </row>
    <row r="15" spans="1:8" x14ac:dyDescent="0.25">
      <c r="A15" s="73" t="s">
        <v>70</v>
      </c>
    </row>
    <row r="17" spans="1:9" x14ac:dyDescent="0.25">
      <c r="A17" s="73" t="s">
        <v>71</v>
      </c>
    </row>
    <row r="19" spans="1:9" ht="15.75" x14ac:dyDescent="0.25">
      <c r="A19" s="2" t="s">
        <v>13</v>
      </c>
      <c r="B19" s="219"/>
      <c r="C19" s="219"/>
      <c r="D19" s="96"/>
      <c r="E19" s="191" t="s">
        <v>97</v>
      </c>
    </row>
    <row r="21" spans="1:9" ht="15.75" thickBot="1" x14ac:dyDescent="0.3">
      <c r="A21" s="73" t="s">
        <v>72</v>
      </c>
    </row>
    <row r="22" spans="1:9" ht="15.75" thickBot="1" x14ac:dyDescent="0.3">
      <c r="G22" s="213" t="s">
        <v>78</v>
      </c>
      <c r="H22" s="214"/>
      <c r="I22" s="215"/>
    </row>
    <row r="23" spans="1:9" ht="30.75" thickBot="1" x14ac:dyDescent="0.3">
      <c r="A23" s="74" t="s">
        <v>67</v>
      </c>
      <c r="B23" s="74" t="s">
        <v>79</v>
      </c>
      <c r="C23" s="74" t="s">
        <v>55</v>
      </c>
      <c r="D23" s="74" t="s">
        <v>56</v>
      </c>
      <c r="E23" s="75" t="s">
        <v>57</v>
      </c>
      <c r="F23" s="107" t="s">
        <v>58</v>
      </c>
      <c r="G23" s="74" t="s">
        <v>35</v>
      </c>
      <c r="H23" s="189" t="s">
        <v>36</v>
      </c>
      <c r="I23" s="190" t="s">
        <v>26</v>
      </c>
    </row>
    <row r="24" spans="1:9" ht="15.75" x14ac:dyDescent="0.25">
      <c r="A24" s="76" t="s">
        <v>4</v>
      </c>
      <c r="B24" s="236">
        <f>SUM(B25:B30)</f>
        <v>0</v>
      </c>
      <c r="C24" s="176">
        <f>SUM(C25:C30)</f>
        <v>0</v>
      </c>
      <c r="D24" s="176">
        <f t="shared" ref="D24:I24" si="0">SUM(D25:D30)</f>
        <v>0</v>
      </c>
      <c r="E24" s="92">
        <f t="shared" si="0"/>
        <v>0</v>
      </c>
      <c r="F24" s="93">
        <f t="shared" si="0"/>
        <v>0</v>
      </c>
      <c r="G24" s="94">
        <f t="shared" si="0"/>
        <v>0</v>
      </c>
      <c r="H24" s="92">
        <f t="shared" si="0"/>
        <v>0</v>
      </c>
      <c r="I24" s="95">
        <f t="shared" si="0"/>
        <v>0</v>
      </c>
    </row>
    <row r="25" spans="1:9" ht="15.75" x14ac:dyDescent="0.25">
      <c r="A25" s="77" t="s">
        <v>5</v>
      </c>
      <c r="B25" s="240"/>
      <c r="C25" s="241"/>
      <c r="D25" s="177">
        <f>+'Risorse Umane'!J10</f>
        <v>0</v>
      </c>
      <c r="E25" s="81">
        <f>+'Risorse Umane'!L10</f>
        <v>0</v>
      </c>
      <c r="F25" s="81">
        <f>+'Risorse Umane'!M10</f>
        <v>0</v>
      </c>
      <c r="G25" s="82">
        <f>+'Risorse Umane'!N10</f>
        <v>0</v>
      </c>
      <c r="H25" s="80">
        <f>+'Risorse Umane'!O11</f>
        <v>0</v>
      </c>
      <c r="I25" s="83">
        <f>+'Risorse Umane'!P11</f>
        <v>0</v>
      </c>
    </row>
    <row r="26" spans="1:9" ht="15.75" x14ac:dyDescent="0.25">
      <c r="A26" s="77" t="s">
        <v>6</v>
      </c>
      <c r="B26" s="240"/>
      <c r="C26" s="241"/>
      <c r="D26" s="177">
        <f>+'Viaggi, vitto e alloggio'!L10</f>
        <v>0</v>
      </c>
      <c r="E26" s="81">
        <f>+'Viaggi, vitto e alloggio'!N10</f>
        <v>0</v>
      </c>
      <c r="F26" s="81">
        <f>+'Viaggi, vitto e alloggio'!O10</f>
        <v>0</v>
      </c>
      <c r="G26" s="82">
        <f>+'Viaggi, vitto e alloggio'!P10</f>
        <v>0</v>
      </c>
      <c r="H26" s="80">
        <f>+'Viaggi, vitto e alloggio'!Q10</f>
        <v>0</v>
      </c>
      <c r="I26" s="83">
        <f>+'Viaggi, vitto e alloggio'!R10</f>
        <v>0</v>
      </c>
    </row>
    <row r="27" spans="1:9" ht="15.75" x14ac:dyDescent="0.25">
      <c r="A27" s="77" t="s">
        <v>7</v>
      </c>
      <c r="B27" s="240"/>
      <c r="C27" s="241"/>
      <c r="D27" s="177">
        <f>+'Materiali e attrezz.'!P10</f>
        <v>0</v>
      </c>
      <c r="E27" s="81">
        <f>+'Materiali e attrezz.'!R10</f>
        <v>0</v>
      </c>
      <c r="F27" s="81">
        <f>+'Materiali e attrezz.'!S10</f>
        <v>0</v>
      </c>
      <c r="G27" s="82">
        <f>+'Materiali e attrezz.'!T10</f>
        <v>0</v>
      </c>
      <c r="H27" s="80">
        <f>+'Materiali e attrezz.'!U10</f>
        <v>0</v>
      </c>
      <c r="I27" s="83">
        <f>+'Materiali e attrezz.'!V10</f>
        <v>0</v>
      </c>
    </row>
    <row r="28" spans="1:9" ht="15.75" x14ac:dyDescent="0.25">
      <c r="A28" s="77" t="s">
        <v>8</v>
      </c>
      <c r="B28" s="240"/>
      <c r="C28" s="241"/>
      <c r="D28" s="177">
        <f>+'Beni e servizi'!L10</f>
        <v>0</v>
      </c>
      <c r="E28" s="81">
        <f>+'Beni e servizi'!N10</f>
        <v>0</v>
      </c>
      <c r="F28" s="81">
        <f>+'Beni e servizi'!O10</f>
        <v>0</v>
      </c>
      <c r="G28" s="82">
        <f>+'Beni e servizi'!P10</f>
        <v>0</v>
      </c>
      <c r="H28" s="80">
        <f>+'Beni e servizi'!Q10</f>
        <v>0</v>
      </c>
      <c r="I28" s="83">
        <f>+'Beni e servizi'!R10</f>
        <v>0</v>
      </c>
    </row>
    <row r="29" spans="1:9" ht="31.5" x14ac:dyDescent="0.25">
      <c r="A29" s="77" t="s">
        <v>9</v>
      </c>
      <c r="B29" s="240"/>
      <c r="C29" s="241"/>
      <c r="D29" s="177">
        <f>+'Manut. e Ristrutt.'!L10</f>
        <v>0</v>
      </c>
      <c r="E29" s="81">
        <f>+'Manut. e Ristrutt.'!N10</f>
        <v>0</v>
      </c>
      <c r="F29" s="81">
        <f>+'Manut. e Ristrutt.'!O10</f>
        <v>0</v>
      </c>
      <c r="G29" s="82">
        <f>+'Manut. e Ristrutt.'!P10</f>
        <v>0</v>
      </c>
      <c r="H29" s="80">
        <f>+'Manut. e Ristrutt.'!Q10</f>
        <v>0</v>
      </c>
      <c r="I29" s="83">
        <f>+'Manut. e Ristrutt.'!R10</f>
        <v>0</v>
      </c>
    </row>
    <row r="30" spans="1:9" ht="15.75" x14ac:dyDescent="0.25">
      <c r="A30" s="77" t="s">
        <v>10</v>
      </c>
      <c r="B30" s="240"/>
      <c r="C30" s="241"/>
      <c r="D30" s="177">
        <f>+'Altri costi'!L10</f>
        <v>0</v>
      </c>
      <c r="E30" s="81">
        <f>+'Altri costi'!N10</f>
        <v>0</v>
      </c>
      <c r="F30" s="81">
        <f>+'Altri costi'!O10</f>
        <v>0</v>
      </c>
      <c r="G30" s="82">
        <f>+'Altri costi'!P10</f>
        <v>0</v>
      </c>
      <c r="H30" s="80">
        <f>+'Altri costi'!Q10</f>
        <v>0</v>
      </c>
      <c r="I30" s="83">
        <f>+'Altri costi'!R10</f>
        <v>0</v>
      </c>
    </row>
    <row r="31" spans="1:9" ht="15.75" x14ac:dyDescent="0.25">
      <c r="A31" s="78" t="s">
        <v>11</v>
      </c>
      <c r="B31" s="237">
        <f>+B32</f>
        <v>0</v>
      </c>
      <c r="C31" s="178">
        <f>+C32</f>
        <v>0</v>
      </c>
      <c r="D31" s="178">
        <f t="shared" ref="D31:E31" si="1">+D32</f>
        <v>0</v>
      </c>
      <c r="E31" s="84">
        <f t="shared" si="1"/>
        <v>0</v>
      </c>
      <c r="F31" s="85">
        <f t="shared" ref="F31:I31" si="2">+F32</f>
        <v>0</v>
      </c>
      <c r="G31" s="86">
        <f t="shared" si="2"/>
        <v>0</v>
      </c>
      <c r="H31" s="84">
        <f t="shared" si="2"/>
        <v>0</v>
      </c>
      <c r="I31" s="87">
        <f t="shared" si="2"/>
        <v>0</v>
      </c>
    </row>
    <row r="32" spans="1:9" ht="31.5" x14ac:dyDescent="0.25">
      <c r="A32" s="184" t="s">
        <v>12</v>
      </c>
      <c r="B32" s="242"/>
      <c r="C32" s="243"/>
      <c r="D32" s="243"/>
      <c r="E32" s="185">
        <f>+D32</f>
        <v>0</v>
      </c>
      <c r="F32" s="185">
        <v>0</v>
      </c>
      <c r="G32" s="186"/>
      <c r="H32" s="187"/>
      <c r="I32" s="188"/>
    </row>
    <row r="33" spans="1:9" ht="15.75" x14ac:dyDescent="0.25">
      <c r="A33" s="78" t="s">
        <v>94</v>
      </c>
      <c r="B33" s="238">
        <f>+B31+B24</f>
        <v>0</v>
      </c>
      <c r="C33" s="178">
        <f>+C31+C24</f>
        <v>0</v>
      </c>
      <c r="D33" s="178">
        <f t="shared" ref="D33:I33" si="3">+D31+D24</f>
        <v>0</v>
      </c>
      <c r="E33" s="84">
        <f t="shared" si="3"/>
        <v>0</v>
      </c>
      <c r="F33" s="85">
        <f>+F31+F24</f>
        <v>0</v>
      </c>
      <c r="G33" s="86">
        <f t="shared" si="3"/>
        <v>0</v>
      </c>
      <c r="H33" s="84">
        <f t="shared" si="3"/>
        <v>0</v>
      </c>
      <c r="I33" s="87">
        <f t="shared" si="3"/>
        <v>0</v>
      </c>
    </row>
    <row r="34" spans="1:9" ht="31.5" x14ac:dyDescent="0.25">
      <c r="A34" s="77" t="s">
        <v>95</v>
      </c>
      <c r="B34" s="244"/>
      <c r="C34" s="245"/>
      <c r="D34" s="245"/>
      <c r="E34" s="245"/>
      <c r="F34" s="246"/>
      <c r="G34" s="86"/>
      <c r="H34" s="84"/>
      <c r="I34" s="87"/>
    </row>
    <row r="35" spans="1:9" ht="16.5" thickBot="1" x14ac:dyDescent="0.3">
      <c r="A35" s="79" t="s">
        <v>96</v>
      </c>
      <c r="B35" s="239">
        <f>+B34+B33</f>
        <v>0</v>
      </c>
      <c r="C35" s="179">
        <f t="shared" ref="C35:I35" si="4">+C34+C33</f>
        <v>0</v>
      </c>
      <c r="D35" s="179">
        <f t="shared" si="4"/>
        <v>0</v>
      </c>
      <c r="E35" s="88">
        <f t="shared" si="4"/>
        <v>0</v>
      </c>
      <c r="F35" s="89">
        <f>+F34+F33</f>
        <v>0</v>
      </c>
      <c r="G35" s="90">
        <f t="shared" si="4"/>
        <v>0</v>
      </c>
      <c r="H35" s="88">
        <f t="shared" si="4"/>
        <v>0</v>
      </c>
      <c r="I35" s="91">
        <f t="shared" si="4"/>
        <v>0</v>
      </c>
    </row>
    <row r="36" spans="1:9" ht="15.75" x14ac:dyDescent="0.25">
      <c r="A36" s="180"/>
      <c r="B36" s="181"/>
      <c r="C36" s="182"/>
      <c r="D36" s="182"/>
      <c r="E36" s="183"/>
      <c r="F36" s="183"/>
      <c r="G36" s="183"/>
      <c r="H36" s="183"/>
      <c r="I36" s="183"/>
    </row>
    <row r="38" spans="1:9" ht="36.75" customHeight="1" x14ac:dyDescent="0.25">
      <c r="A38" s="98" t="s">
        <v>60</v>
      </c>
      <c r="B38" s="207" t="str">
        <f>IF(D29&lt;(D33*0.3),"OK","Importo eccedente")</f>
        <v>Importo eccedente</v>
      </c>
      <c r="C38" s="208"/>
      <c r="E38" s="211" t="s">
        <v>61</v>
      </c>
      <c r="F38" s="211"/>
      <c r="G38" s="212"/>
      <c r="H38" s="99" t="str">
        <f>IF(H29&lt;(H33*0.3),"OK","Importo eccedente")</f>
        <v>Importo eccedente</v>
      </c>
    </row>
    <row r="39" spans="1:9" ht="36.75" customHeight="1" x14ac:dyDescent="0.25">
      <c r="A39" s="98" t="s">
        <v>59</v>
      </c>
      <c r="B39" s="207" t="str">
        <f>IF(D31&lt;(D24*0.1),"OK","Importo eccedente")</f>
        <v>Importo eccedente</v>
      </c>
      <c r="C39" s="208"/>
      <c r="E39" s="209" t="s">
        <v>62</v>
      </c>
      <c r="F39" s="209"/>
      <c r="G39" s="210"/>
      <c r="H39" s="99" t="str">
        <f>IF(H31&lt;(H24*0.1),"OK","Importo eccedente")</f>
        <v>Importo eccedente</v>
      </c>
    </row>
    <row r="42" spans="1:9" x14ac:dyDescent="0.25">
      <c r="A42" s="72" t="s">
        <v>52</v>
      </c>
      <c r="B42" s="216"/>
      <c r="C42" s="216"/>
      <c r="D42" s="97"/>
      <c r="F42" s="217" t="s">
        <v>100</v>
      </c>
      <c r="G42" s="217"/>
      <c r="H42" s="217"/>
    </row>
    <row r="43" spans="1:9" x14ac:dyDescent="0.25">
      <c r="F43" s="217"/>
      <c r="G43" s="217"/>
      <c r="H43" s="217"/>
    </row>
    <row r="44" spans="1:9" x14ac:dyDescent="0.25">
      <c r="F44" s="217"/>
      <c r="G44" s="217"/>
      <c r="H44" s="217"/>
    </row>
    <row r="45" spans="1:9" x14ac:dyDescent="0.25">
      <c r="F45" s="217"/>
      <c r="G45" s="217"/>
      <c r="H45" s="217"/>
    </row>
    <row r="46" spans="1:9" x14ac:dyDescent="0.25">
      <c r="F46" s="218"/>
      <c r="G46" s="218"/>
      <c r="H46" s="218"/>
    </row>
  </sheetData>
  <mergeCells count="11">
    <mergeCell ref="B42:C42"/>
    <mergeCell ref="F42:H46"/>
    <mergeCell ref="B13:H13"/>
    <mergeCell ref="B19:C19"/>
    <mergeCell ref="B11:H11"/>
    <mergeCell ref="B9:H9"/>
    <mergeCell ref="B38:C38"/>
    <mergeCell ref="B39:C39"/>
    <mergeCell ref="E39:G39"/>
    <mergeCell ref="E38:G38"/>
    <mergeCell ref="G22:I22"/>
  </mergeCells>
  <pageMargins left="0.7" right="0.7" top="0.75" bottom="0.75" header="0.3" footer="0.3"/>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P46"/>
  <sheetViews>
    <sheetView zoomScale="85" zoomScaleNormal="85" workbookViewId="0">
      <selection activeCell="C16" sqref="C16"/>
    </sheetView>
  </sheetViews>
  <sheetFormatPr defaultColWidth="8.85546875" defaultRowHeight="15" x14ac:dyDescent="0.25"/>
  <cols>
    <col min="1" max="1" width="53.42578125" style="254" customWidth="1"/>
    <col min="2" max="3" width="13.7109375" style="254" customWidth="1"/>
    <col min="4" max="4" width="14" style="255" customWidth="1"/>
    <col min="5" max="6" width="13.85546875" style="254" customWidth="1"/>
    <col min="7" max="7" width="14" style="255" customWidth="1"/>
    <col min="8" max="9" width="13.85546875" style="254" customWidth="1"/>
    <col min="10" max="10" width="14" style="255" customWidth="1"/>
    <col min="11" max="12" width="13.85546875" style="254" customWidth="1"/>
    <col min="13" max="13" width="14" style="255" customWidth="1"/>
    <col min="14" max="15" width="13.85546875" style="254" customWidth="1"/>
    <col min="16" max="16" width="14" style="255" customWidth="1"/>
    <col min="17" max="16384" width="8.85546875" style="254"/>
  </cols>
  <sheetData>
    <row r="2" spans="1:16" x14ac:dyDescent="0.25">
      <c r="E2" s="256"/>
    </row>
    <row r="4" spans="1:16" ht="18.75" x14ac:dyDescent="0.25">
      <c r="E4" s="257" t="s">
        <v>29</v>
      </c>
      <c r="F4" s="257"/>
      <c r="G4" s="258">
        <f>+Copertina!B25</f>
        <v>0</v>
      </c>
      <c r="H4" s="259"/>
      <c r="I4" s="259"/>
      <c r="J4" s="259"/>
      <c r="K4" s="259"/>
      <c r="L4" s="259"/>
      <c r="M4" s="260"/>
    </row>
    <row r="5" spans="1:16" ht="18.75" x14ac:dyDescent="0.25">
      <c r="E5" s="257" t="s">
        <v>30</v>
      </c>
      <c r="F5" s="257"/>
      <c r="G5" s="258">
        <f>+Copertina!B27</f>
        <v>0</v>
      </c>
      <c r="H5" s="259"/>
      <c r="I5" s="259"/>
      <c r="J5" s="259"/>
      <c r="K5" s="259"/>
      <c r="L5" s="259"/>
      <c r="M5" s="260"/>
    </row>
    <row r="6" spans="1:16" ht="18.75" x14ac:dyDescent="0.25">
      <c r="E6" s="257" t="s">
        <v>65</v>
      </c>
      <c r="F6" s="257"/>
      <c r="G6" s="258">
        <f>+Copertina!B29</f>
        <v>0</v>
      </c>
      <c r="H6" s="259"/>
      <c r="I6" s="259"/>
      <c r="J6" s="259"/>
      <c r="K6" s="259"/>
      <c r="L6" s="259"/>
      <c r="M6" s="260"/>
    </row>
    <row r="8" spans="1:16" ht="18.75" x14ac:dyDescent="0.25">
      <c r="E8" s="261" t="s">
        <v>73</v>
      </c>
    </row>
    <row r="9" spans="1:16" ht="15.75" thickBot="1" x14ac:dyDescent="0.3"/>
    <row r="10" spans="1:16" ht="15.75" thickBot="1" x14ac:dyDescent="0.3">
      <c r="B10" s="286" t="s">
        <v>66</v>
      </c>
      <c r="C10" s="287"/>
      <c r="D10" s="288"/>
      <c r="E10" s="286" t="str">
        <f>+Istruzioni!A10</f>
        <v>Partner 1 - *********</v>
      </c>
      <c r="F10" s="287"/>
      <c r="G10" s="288"/>
      <c r="H10" s="286" t="str">
        <f>+Istruzioni!A11</f>
        <v>Partner 2 - *********</v>
      </c>
      <c r="I10" s="287"/>
      <c r="J10" s="288"/>
      <c r="K10" s="286" t="str">
        <f>+Istruzioni!A12</f>
        <v>Partner 3 - *********</v>
      </c>
      <c r="L10" s="287"/>
      <c r="M10" s="288"/>
      <c r="N10" s="286" t="str">
        <f>+Istruzioni!A13</f>
        <v>Partner 4 - *********</v>
      </c>
      <c r="O10" s="287"/>
      <c r="P10" s="288"/>
    </row>
    <row r="11" spans="1:16" ht="45.75" thickBot="1" x14ac:dyDescent="0.3">
      <c r="A11" s="74" t="s">
        <v>67</v>
      </c>
      <c r="B11" s="74" t="s">
        <v>55</v>
      </c>
      <c r="C11" s="74" t="s">
        <v>56</v>
      </c>
      <c r="D11" s="113" t="s">
        <v>57</v>
      </c>
      <c r="E11" s="74" t="s">
        <v>55</v>
      </c>
      <c r="F11" s="74" t="s">
        <v>56</v>
      </c>
      <c r="G11" s="113" t="s">
        <v>57</v>
      </c>
      <c r="H11" s="74" t="s">
        <v>55</v>
      </c>
      <c r="I11" s="74" t="s">
        <v>56</v>
      </c>
      <c r="J11" s="113" t="s">
        <v>57</v>
      </c>
      <c r="K11" s="74" t="s">
        <v>55</v>
      </c>
      <c r="L11" s="74" t="s">
        <v>56</v>
      </c>
      <c r="M11" s="113" t="s">
        <v>57</v>
      </c>
      <c r="N11" s="74" t="s">
        <v>55</v>
      </c>
      <c r="O11" s="74" t="s">
        <v>56</v>
      </c>
      <c r="P11" s="113" t="s">
        <v>57</v>
      </c>
    </row>
    <row r="12" spans="1:16" ht="15.75" x14ac:dyDescent="0.25">
      <c r="A12" s="108" t="s">
        <v>4</v>
      </c>
      <c r="B12" s="262">
        <f>SUM(B13:B18)</f>
        <v>0</v>
      </c>
      <c r="C12" s="263">
        <f t="shared" ref="C12:D12" si="0">SUM(C13:C18)</f>
        <v>0</v>
      </c>
      <c r="D12" s="264">
        <f t="shared" si="0"/>
        <v>0</v>
      </c>
      <c r="E12" s="262">
        <f>SUM(E13:E18)</f>
        <v>0</v>
      </c>
      <c r="F12" s="263">
        <f t="shared" ref="F12:G12" si="1">SUM(F13:F18)</f>
        <v>0</v>
      </c>
      <c r="G12" s="264">
        <f t="shared" si="1"/>
        <v>0</v>
      </c>
      <c r="H12" s="262">
        <f>SUM(H13:H18)</f>
        <v>0</v>
      </c>
      <c r="I12" s="263">
        <f t="shared" ref="I12:J12" si="2">SUM(I13:I18)</f>
        <v>0</v>
      </c>
      <c r="J12" s="264">
        <f t="shared" si="2"/>
        <v>0</v>
      </c>
      <c r="K12" s="262">
        <f>SUM(K13:K18)</f>
        <v>0</v>
      </c>
      <c r="L12" s="263">
        <f t="shared" ref="L12:M12" si="3">SUM(L13:L18)</f>
        <v>0</v>
      </c>
      <c r="M12" s="264">
        <f t="shared" si="3"/>
        <v>0</v>
      </c>
      <c r="N12" s="262">
        <f>SUM(N13:N18)</f>
        <v>0</v>
      </c>
      <c r="O12" s="263">
        <f t="shared" ref="O12:P12" si="4">SUM(O13:O18)</f>
        <v>0</v>
      </c>
      <c r="P12" s="264">
        <f t="shared" si="4"/>
        <v>0</v>
      </c>
    </row>
    <row r="13" spans="1:16" ht="15.75" x14ac:dyDescent="0.25">
      <c r="A13" s="109" t="s">
        <v>5</v>
      </c>
      <c r="B13" s="265">
        <f>+E13+H13+K13+N13+N30+K30+H30+E30+B30</f>
        <v>0</v>
      </c>
      <c r="C13" s="266">
        <f t="shared" ref="C13:D13" si="5">+F13+I13+L13+O13+O30+L30+I30+F30+C30</f>
        <v>0</v>
      </c>
      <c r="D13" s="267">
        <f t="shared" si="5"/>
        <v>0</v>
      </c>
      <c r="E13" s="265"/>
      <c r="F13" s="266"/>
      <c r="G13" s="267"/>
      <c r="H13" s="265"/>
      <c r="I13" s="266"/>
      <c r="J13" s="267"/>
      <c r="K13" s="265"/>
      <c r="L13" s="266"/>
      <c r="M13" s="267"/>
      <c r="N13" s="265"/>
      <c r="O13" s="266"/>
      <c r="P13" s="267"/>
    </row>
    <row r="14" spans="1:16" ht="15.75" x14ac:dyDescent="0.25">
      <c r="A14" s="109" t="s">
        <v>6</v>
      </c>
      <c r="B14" s="265">
        <f t="shared" ref="B14:D14" si="6">+E14+H14+K14+N14+N31+K31+H31+E31+B31</f>
        <v>0</v>
      </c>
      <c r="C14" s="266">
        <f t="shared" si="6"/>
        <v>0</v>
      </c>
      <c r="D14" s="267">
        <f t="shared" si="6"/>
        <v>0</v>
      </c>
      <c r="E14" s="265"/>
      <c r="F14" s="266"/>
      <c r="G14" s="267"/>
      <c r="H14" s="265"/>
      <c r="I14" s="266"/>
      <c r="J14" s="267"/>
      <c r="K14" s="265"/>
      <c r="L14" s="266"/>
      <c r="M14" s="267"/>
      <c r="N14" s="265"/>
      <c r="O14" s="266"/>
      <c r="P14" s="267"/>
    </row>
    <row r="15" spans="1:16" ht="15.75" x14ac:dyDescent="0.25">
      <c r="A15" s="109" t="s">
        <v>7</v>
      </c>
      <c r="B15" s="265">
        <f t="shared" ref="B15:D15" si="7">+E15+H15+K15+N15+N32+K32+H32+E32+B32</f>
        <v>0</v>
      </c>
      <c r="C15" s="266">
        <f t="shared" si="7"/>
        <v>0</v>
      </c>
      <c r="D15" s="267">
        <f t="shared" si="7"/>
        <v>0</v>
      </c>
      <c r="E15" s="265"/>
      <c r="F15" s="266"/>
      <c r="G15" s="267"/>
      <c r="H15" s="265"/>
      <c r="I15" s="266"/>
      <c r="J15" s="267"/>
      <c r="K15" s="265"/>
      <c r="L15" s="266"/>
      <c r="M15" s="267"/>
      <c r="N15" s="265"/>
      <c r="O15" s="266"/>
      <c r="P15" s="267"/>
    </row>
    <row r="16" spans="1:16" ht="15.75" x14ac:dyDescent="0.25">
      <c r="A16" s="109" t="s">
        <v>8</v>
      </c>
      <c r="B16" s="265">
        <f t="shared" ref="B16:D16" si="8">+E16+H16+K16+N16+N33+K33+H33+E33+B33</f>
        <v>0</v>
      </c>
      <c r="C16" s="266">
        <f t="shared" si="8"/>
        <v>0</v>
      </c>
      <c r="D16" s="267">
        <f t="shared" si="8"/>
        <v>0</v>
      </c>
      <c r="E16" s="265"/>
      <c r="F16" s="266"/>
      <c r="G16" s="267"/>
      <c r="H16" s="265"/>
      <c r="I16" s="266"/>
      <c r="J16" s="267"/>
      <c r="K16" s="265"/>
      <c r="L16" s="266"/>
      <c r="M16" s="267"/>
      <c r="N16" s="265"/>
      <c r="O16" s="266"/>
      <c r="P16" s="267"/>
    </row>
    <row r="17" spans="1:16" ht="31.5" x14ac:dyDescent="0.25">
      <c r="A17" s="109" t="s">
        <v>9</v>
      </c>
      <c r="B17" s="265">
        <f t="shared" ref="B17:D17" si="9">+E17+H17+K17+N17+N34+K34+H34+E34+B34</f>
        <v>0</v>
      </c>
      <c r="C17" s="266">
        <f t="shared" si="9"/>
        <v>0</v>
      </c>
      <c r="D17" s="267">
        <f t="shared" si="9"/>
        <v>0</v>
      </c>
      <c r="E17" s="265"/>
      <c r="F17" s="266"/>
      <c r="G17" s="267"/>
      <c r="H17" s="265"/>
      <c r="I17" s="266"/>
      <c r="J17" s="267"/>
      <c r="K17" s="265"/>
      <c r="L17" s="266"/>
      <c r="M17" s="267"/>
      <c r="N17" s="265"/>
      <c r="O17" s="266"/>
      <c r="P17" s="267"/>
    </row>
    <row r="18" spans="1:16" ht="15.75" x14ac:dyDescent="0.25">
      <c r="A18" s="109" t="s">
        <v>10</v>
      </c>
      <c r="B18" s="265">
        <f t="shared" ref="B18:D18" si="10">+E18+H18+K18+N18+N35+K35+H35+E35+B35</f>
        <v>0</v>
      </c>
      <c r="C18" s="266">
        <f t="shared" si="10"/>
        <v>0</v>
      </c>
      <c r="D18" s="267">
        <f t="shared" si="10"/>
        <v>0</v>
      </c>
      <c r="E18" s="265"/>
      <c r="F18" s="266"/>
      <c r="G18" s="267"/>
      <c r="H18" s="265"/>
      <c r="I18" s="266"/>
      <c r="J18" s="267"/>
      <c r="K18" s="265"/>
      <c r="L18" s="266"/>
      <c r="M18" s="267"/>
      <c r="N18" s="265"/>
      <c r="O18" s="266"/>
      <c r="P18" s="267"/>
    </row>
    <row r="19" spans="1:16" ht="15.75" x14ac:dyDescent="0.25">
      <c r="A19" s="110" t="s">
        <v>11</v>
      </c>
      <c r="B19" s="268">
        <f>+B20</f>
        <v>0</v>
      </c>
      <c r="C19" s="269">
        <f t="shared" ref="C19:P19" si="11">+C20</f>
        <v>0</v>
      </c>
      <c r="D19" s="270">
        <f t="shared" si="11"/>
        <v>0</v>
      </c>
      <c r="E19" s="268">
        <f>+E20</f>
        <v>0</v>
      </c>
      <c r="F19" s="269">
        <f t="shared" si="11"/>
        <v>0</v>
      </c>
      <c r="G19" s="270">
        <f t="shared" si="11"/>
        <v>0</v>
      </c>
      <c r="H19" s="268">
        <f>+H20</f>
        <v>0</v>
      </c>
      <c r="I19" s="269">
        <f t="shared" si="11"/>
        <v>0</v>
      </c>
      <c r="J19" s="270">
        <f t="shared" si="11"/>
        <v>0</v>
      </c>
      <c r="K19" s="268">
        <f>+K20</f>
        <v>0</v>
      </c>
      <c r="L19" s="269">
        <f t="shared" si="11"/>
        <v>0</v>
      </c>
      <c r="M19" s="270">
        <f t="shared" si="11"/>
        <v>0</v>
      </c>
      <c r="N19" s="268">
        <f>+N20</f>
        <v>0</v>
      </c>
      <c r="O19" s="269">
        <f t="shared" si="11"/>
        <v>0</v>
      </c>
      <c r="P19" s="270">
        <f t="shared" si="11"/>
        <v>0</v>
      </c>
    </row>
    <row r="20" spans="1:16" ht="31.5" x14ac:dyDescent="0.25">
      <c r="A20" s="109" t="s">
        <v>12</v>
      </c>
      <c r="B20" s="265">
        <f t="shared" ref="B20:D20" si="12">+E20+H20+K20+N20+N37+K37+H37+E37+B37</f>
        <v>0</v>
      </c>
      <c r="C20" s="271">
        <f t="shared" si="12"/>
        <v>0</v>
      </c>
      <c r="D20" s="272">
        <f t="shared" si="12"/>
        <v>0</v>
      </c>
      <c r="E20" s="265"/>
      <c r="F20" s="271"/>
      <c r="G20" s="272"/>
      <c r="H20" s="265"/>
      <c r="I20" s="271"/>
      <c r="J20" s="272"/>
      <c r="K20" s="265"/>
      <c r="L20" s="271"/>
      <c r="M20" s="272"/>
      <c r="N20" s="265"/>
      <c r="O20" s="271"/>
      <c r="P20" s="272"/>
    </row>
    <row r="21" spans="1:16" ht="15.75" x14ac:dyDescent="0.25">
      <c r="A21" s="110" t="s">
        <v>94</v>
      </c>
      <c r="B21" s="248">
        <f>+B19+B12</f>
        <v>0</v>
      </c>
      <c r="C21" s="273">
        <f t="shared" ref="C21:P21" si="13">+C19+C12</f>
        <v>0</v>
      </c>
      <c r="D21" s="274">
        <f t="shared" si="13"/>
        <v>0</v>
      </c>
      <c r="E21" s="275">
        <f t="shared" si="13"/>
        <v>0</v>
      </c>
      <c r="F21" s="273">
        <f t="shared" si="13"/>
        <v>0</v>
      </c>
      <c r="G21" s="274">
        <f t="shared" si="13"/>
        <v>0</v>
      </c>
      <c r="H21" s="275">
        <f t="shared" si="13"/>
        <v>0</v>
      </c>
      <c r="I21" s="273">
        <f t="shared" si="13"/>
        <v>0</v>
      </c>
      <c r="J21" s="274">
        <f t="shared" si="13"/>
        <v>0</v>
      </c>
      <c r="K21" s="275">
        <f t="shared" si="13"/>
        <v>0</v>
      </c>
      <c r="L21" s="273">
        <f t="shared" si="13"/>
        <v>0</v>
      </c>
      <c r="M21" s="274">
        <f t="shared" si="13"/>
        <v>0</v>
      </c>
      <c r="N21" s="275">
        <f t="shared" si="13"/>
        <v>0</v>
      </c>
      <c r="O21" s="273">
        <f>+O19+O12</f>
        <v>0</v>
      </c>
      <c r="P21" s="274">
        <f t="shared" si="13"/>
        <v>0</v>
      </c>
    </row>
    <row r="22" spans="1:16" ht="31.5" x14ac:dyDescent="0.25">
      <c r="A22" s="109" t="s">
        <v>95</v>
      </c>
      <c r="B22" s="253">
        <f t="shared" ref="B22" si="14">+E22+H22+K22+N22+N39+K39+H39+E39+B39</f>
        <v>0</v>
      </c>
      <c r="C22" s="273">
        <f t="shared" ref="C22" si="15">+F22+I22+L22+O22+O39+L39+I39+F39+C39</f>
        <v>0</v>
      </c>
      <c r="D22" s="274">
        <f t="shared" ref="D22" si="16">+G22+J22+M22+P22+P39+M39+J39+G39+D39</f>
        <v>0</v>
      </c>
      <c r="E22" s="276"/>
      <c r="F22" s="277"/>
      <c r="G22" s="278"/>
      <c r="H22" s="276"/>
      <c r="I22" s="277"/>
      <c r="J22" s="278"/>
      <c r="K22" s="276"/>
      <c r="L22" s="277"/>
      <c r="M22" s="278"/>
      <c r="N22" s="276"/>
      <c r="O22" s="277"/>
      <c r="P22" s="278"/>
    </row>
    <row r="23" spans="1:16" ht="16.5" thickBot="1" x14ac:dyDescent="0.3">
      <c r="A23" s="111" t="s">
        <v>96</v>
      </c>
      <c r="B23" s="250">
        <f>+B22+B21</f>
        <v>0</v>
      </c>
      <c r="C23" s="279">
        <f t="shared" ref="C23:P23" si="17">+C22+C21</f>
        <v>0</v>
      </c>
      <c r="D23" s="280">
        <f t="shared" si="17"/>
        <v>0</v>
      </c>
      <c r="E23" s="281">
        <f t="shared" si="17"/>
        <v>0</v>
      </c>
      <c r="F23" s="279">
        <f t="shared" si="17"/>
        <v>0</v>
      </c>
      <c r="G23" s="280">
        <f t="shared" si="17"/>
        <v>0</v>
      </c>
      <c r="H23" s="281">
        <f t="shared" si="17"/>
        <v>0</v>
      </c>
      <c r="I23" s="279">
        <f t="shared" si="17"/>
        <v>0</v>
      </c>
      <c r="J23" s="280">
        <f t="shared" si="17"/>
        <v>0</v>
      </c>
      <c r="K23" s="281">
        <f t="shared" si="17"/>
        <v>0</v>
      </c>
      <c r="L23" s="279">
        <f t="shared" si="17"/>
        <v>0</v>
      </c>
      <c r="M23" s="280">
        <f t="shared" si="17"/>
        <v>0</v>
      </c>
      <c r="N23" s="281">
        <f t="shared" si="17"/>
        <v>0</v>
      </c>
      <c r="O23" s="279">
        <f>+O22+O21</f>
        <v>0</v>
      </c>
      <c r="P23" s="280">
        <f t="shared" si="17"/>
        <v>0</v>
      </c>
    </row>
    <row r="26" spans="1:16" ht="15.75" thickBot="1" x14ac:dyDescent="0.3"/>
    <row r="27" spans="1:16" ht="15.75" thickBot="1" x14ac:dyDescent="0.3">
      <c r="B27" s="286" t="str">
        <f>+Istruzioni!A14</f>
        <v>Partner 5 - *********</v>
      </c>
      <c r="C27" s="287"/>
      <c r="D27" s="288"/>
      <c r="E27" s="286" t="str">
        <f>+Istruzioni!A15</f>
        <v>Partner 6 - *********</v>
      </c>
      <c r="F27" s="287"/>
      <c r="G27" s="288"/>
      <c r="H27" s="286" t="str">
        <f>+Istruzioni!A16</f>
        <v>Partner 7 - *********</v>
      </c>
      <c r="I27" s="287"/>
      <c r="J27" s="288"/>
      <c r="K27" s="286" t="str">
        <f>+Istruzioni!A17</f>
        <v>Partner 8 - *********</v>
      </c>
      <c r="L27" s="287"/>
      <c r="M27" s="288"/>
      <c r="N27" s="286" t="str">
        <f>+Istruzioni!A18</f>
        <v>Partner 9 - *********</v>
      </c>
      <c r="O27" s="287"/>
      <c r="P27" s="288"/>
    </row>
    <row r="28" spans="1:16" ht="45.75" thickBot="1" x14ac:dyDescent="0.3">
      <c r="A28" s="107" t="s">
        <v>3</v>
      </c>
      <c r="B28" s="74" t="s">
        <v>55</v>
      </c>
      <c r="C28" s="74" t="s">
        <v>56</v>
      </c>
      <c r="D28" s="113" t="s">
        <v>57</v>
      </c>
      <c r="E28" s="74" t="s">
        <v>55</v>
      </c>
      <c r="F28" s="74" t="s">
        <v>56</v>
      </c>
      <c r="G28" s="113" t="s">
        <v>57</v>
      </c>
      <c r="H28" s="74" t="s">
        <v>55</v>
      </c>
      <c r="I28" s="74" t="s">
        <v>56</v>
      </c>
      <c r="J28" s="113" t="s">
        <v>57</v>
      </c>
      <c r="K28" s="74" t="s">
        <v>55</v>
      </c>
      <c r="L28" s="74" t="s">
        <v>56</v>
      </c>
      <c r="M28" s="113" t="s">
        <v>57</v>
      </c>
      <c r="N28" s="74" t="s">
        <v>55</v>
      </c>
      <c r="O28" s="74" t="s">
        <v>56</v>
      </c>
      <c r="P28" s="113" t="s">
        <v>57</v>
      </c>
    </row>
    <row r="29" spans="1:16" ht="15.75" x14ac:dyDescent="0.25">
      <c r="A29" s="108" t="s">
        <v>4</v>
      </c>
      <c r="B29" s="262">
        <f>SUM(B30:B35)</f>
        <v>0</v>
      </c>
      <c r="C29" s="263">
        <f t="shared" ref="C29:D29" si="18">SUM(C30:C35)</f>
        <v>0</v>
      </c>
      <c r="D29" s="264">
        <f t="shared" si="18"/>
        <v>0</v>
      </c>
      <c r="E29" s="262">
        <f>SUM(E30:E35)</f>
        <v>0</v>
      </c>
      <c r="F29" s="263">
        <f t="shared" ref="F29:G29" si="19">SUM(F30:F35)</f>
        <v>0</v>
      </c>
      <c r="G29" s="264">
        <f t="shared" si="19"/>
        <v>0</v>
      </c>
      <c r="H29" s="262">
        <f>SUM(H30:H35)</f>
        <v>0</v>
      </c>
      <c r="I29" s="263">
        <f t="shared" ref="I29:J29" si="20">SUM(I30:I35)</f>
        <v>0</v>
      </c>
      <c r="J29" s="264">
        <f t="shared" si="20"/>
        <v>0</v>
      </c>
      <c r="K29" s="262">
        <f>SUM(K30:K35)</f>
        <v>0</v>
      </c>
      <c r="L29" s="263">
        <f t="shared" ref="L29:M29" si="21">SUM(L30:L35)</f>
        <v>0</v>
      </c>
      <c r="M29" s="264">
        <f t="shared" si="21"/>
        <v>0</v>
      </c>
      <c r="N29" s="262">
        <f>SUM(N30:N35)</f>
        <v>0</v>
      </c>
      <c r="O29" s="263">
        <f t="shared" ref="O29:P29" si="22">SUM(O30:O35)</f>
        <v>0</v>
      </c>
      <c r="P29" s="264">
        <f t="shared" si="22"/>
        <v>0</v>
      </c>
    </row>
    <row r="30" spans="1:16" ht="15.75" x14ac:dyDescent="0.25">
      <c r="A30" s="109" t="s">
        <v>5</v>
      </c>
      <c r="B30" s="265"/>
      <c r="C30" s="266"/>
      <c r="D30" s="267"/>
      <c r="E30" s="265"/>
      <c r="F30" s="266"/>
      <c r="G30" s="267"/>
      <c r="H30" s="265"/>
      <c r="I30" s="266"/>
      <c r="J30" s="267"/>
      <c r="K30" s="265"/>
      <c r="L30" s="266"/>
      <c r="M30" s="267"/>
      <c r="N30" s="265"/>
      <c r="O30" s="266"/>
      <c r="P30" s="267"/>
    </row>
    <row r="31" spans="1:16" ht="15.75" x14ac:dyDescent="0.25">
      <c r="A31" s="109" t="s">
        <v>6</v>
      </c>
      <c r="B31" s="265"/>
      <c r="C31" s="266"/>
      <c r="D31" s="267"/>
      <c r="E31" s="265"/>
      <c r="F31" s="266"/>
      <c r="G31" s="267"/>
      <c r="H31" s="265"/>
      <c r="I31" s="266"/>
      <c r="J31" s="267"/>
      <c r="K31" s="265"/>
      <c r="L31" s="266"/>
      <c r="M31" s="267"/>
      <c r="N31" s="265"/>
      <c r="O31" s="266"/>
      <c r="P31" s="267"/>
    </row>
    <row r="32" spans="1:16" ht="15.75" x14ac:dyDescent="0.25">
      <c r="A32" s="109" t="s">
        <v>7</v>
      </c>
      <c r="B32" s="265"/>
      <c r="C32" s="266"/>
      <c r="D32" s="267"/>
      <c r="E32" s="265"/>
      <c r="F32" s="266"/>
      <c r="G32" s="267"/>
      <c r="H32" s="265"/>
      <c r="I32" s="266"/>
      <c r="J32" s="267"/>
      <c r="K32" s="265"/>
      <c r="L32" s="266"/>
      <c r="M32" s="267"/>
      <c r="N32" s="265"/>
      <c r="O32" s="266"/>
      <c r="P32" s="267"/>
    </row>
    <row r="33" spans="1:16" ht="15.75" x14ac:dyDescent="0.25">
      <c r="A33" s="109" t="s">
        <v>8</v>
      </c>
      <c r="B33" s="265"/>
      <c r="C33" s="266"/>
      <c r="D33" s="267"/>
      <c r="E33" s="265"/>
      <c r="F33" s="266"/>
      <c r="G33" s="267"/>
      <c r="H33" s="265"/>
      <c r="I33" s="266"/>
      <c r="J33" s="267"/>
      <c r="K33" s="265"/>
      <c r="L33" s="266"/>
      <c r="M33" s="267"/>
      <c r="N33" s="265"/>
      <c r="O33" s="266"/>
      <c r="P33" s="267"/>
    </row>
    <row r="34" spans="1:16" ht="31.5" x14ac:dyDescent="0.25">
      <c r="A34" s="109" t="s">
        <v>9</v>
      </c>
      <c r="B34" s="265"/>
      <c r="C34" s="266"/>
      <c r="D34" s="267"/>
      <c r="E34" s="265"/>
      <c r="F34" s="266"/>
      <c r="G34" s="267"/>
      <c r="H34" s="265"/>
      <c r="I34" s="266"/>
      <c r="J34" s="267"/>
      <c r="K34" s="265"/>
      <c r="L34" s="266"/>
      <c r="M34" s="267"/>
      <c r="N34" s="265"/>
      <c r="O34" s="266"/>
      <c r="P34" s="267"/>
    </row>
    <row r="35" spans="1:16" ht="15.75" x14ac:dyDescent="0.25">
      <c r="A35" s="109" t="s">
        <v>10</v>
      </c>
      <c r="B35" s="265"/>
      <c r="C35" s="266"/>
      <c r="D35" s="267"/>
      <c r="E35" s="265"/>
      <c r="F35" s="266"/>
      <c r="G35" s="267"/>
      <c r="H35" s="265"/>
      <c r="I35" s="266"/>
      <c r="J35" s="267"/>
      <c r="K35" s="265"/>
      <c r="L35" s="266"/>
      <c r="M35" s="267"/>
      <c r="N35" s="265"/>
      <c r="O35" s="266"/>
      <c r="P35" s="267"/>
    </row>
    <row r="36" spans="1:16" ht="15.75" x14ac:dyDescent="0.25">
      <c r="A36" s="110" t="s">
        <v>11</v>
      </c>
      <c r="B36" s="268">
        <f>+B37</f>
        <v>0</v>
      </c>
      <c r="C36" s="269">
        <f t="shared" ref="C36:D36" si="23">+C37</f>
        <v>0</v>
      </c>
      <c r="D36" s="270">
        <f t="shared" si="23"/>
        <v>0</v>
      </c>
      <c r="E36" s="268">
        <f>+E37</f>
        <v>0</v>
      </c>
      <c r="F36" s="269">
        <f t="shared" ref="F36:G36" si="24">+F37</f>
        <v>0</v>
      </c>
      <c r="G36" s="270">
        <f t="shared" si="24"/>
        <v>0</v>
      </c>
      <c r="H36" s="268">
        <f>+H37</f>
        <v>0</v>
      </c>
      <c r="I36" s="269">
        <f t="shared" ref="I36:J36" si="25">+I37</f>
        <v>0</v>
      </c>
      <c r="J36" s="270">
        <f t="shared" si="25"/>
        <v>0</v>
      </c>
      <c r="K36" s="268">
        <f>+K37</f>
        <v>0</v>
      </c>
      <c r="L36" s="269">
        <f t="shared" ref="L36:M36" si="26">+L37</f>
        <v>0</v>
      </c>
      <c r="M36" s="270">
        <f t="shared" si="26"/>
        <v>0</v>
      </c>
      <c r="N36" s="268">
        <f>+N37</f>
        <v>0</v>
      </c>
      <c r="O36" s="269">
        <f t="shared" ref="O36:P36" si="27">+O37</f>
        <v>0</v>
      </c>
      <c r="P36" s="270">
        <f t="shared" si="27"/>
        <v>0</v>
      </c>
    </row>
    <row r="37" spans="1:16" ht="31.5" x14ac:dyDescent="0.25">
      <c r="A37" s="109" t="s">
        <v>12</v>
      </c>
      <c r="B37" s="265"/>
      <c r="C37" s="271"/>
      <c r="D37" s="272"/>
      <c r="E37" s="265"/>
      <c r="F37" s="271"/>
      <c r="G37" s="272"/>
      <c r="H37" s="265"/>
      <c r="I37" s="271"/>
      <c r="J37" s="272"/>
      <c r="K37" s="265"/>
      <c r="L37" s="271"/>
      <c r="M37" s="272"/>
      <c r="N37" s="265"/>
      <c r="O37" s="271"/>
      <c r="P37" s="272"/>
    </row>
    <row r="38" spans="1:16" ht="15.75" x14ac:dyDescent="0.25">
      <c r="A38" s="110" t="s">
        <v>94</v>
      </c>
      <c r="B38" s="248">
        <f>+B36+B29</f>
        <v>0</v>
      </c>
      <c r="C38" s="273">
        <f t="shared" ref="C38:D38" si="28">+C36+C29</f>
        <v>0</v>
      </c>
      <c r="D38" s="274">
        <f t="shared" si="28"/>
        <v>0</v>
      </c>
      <c r="E38" s="275">
        <f t="shared" ref="E38:P38" si="29">+E36+E29</f>
        <v>0</v>
      </c>
      <c r="F38" s="273">
        <f t="shared" si="29"/>
        <v>0</v>
      </c>
      <c r="G38" s="274">
        <f t="shared" si="29"/>
        <v>0</v>
      </c>
      <c r="H38" s="275">
        <f t="shared" si="29"/>
        <v>0</v>
      </c>
      <c r="I38" s="273">
        <f t="shared" si="29"/>
        <v>0</v>
      </c>
      <c r="J38" s="274">
        <f t="shared" si="29"/>
        <v>0</v>
      </c>
      <c r="K38" s="275">
        <f t="shared" si="29"/>
        <v>0</v>
      </c>
      <c r="L38" s="273">
        <f t="shared" si="29"/>
        <v>0</v>
      </c>
      <c r="M38" s="274">
        <f t="shared" si="29"/>
        <v>0</v>
      </c>
      <c r="N38" s="275">
        <f>+N36+N29</f>
        <v>0</v>
      </c>
      <c r="O38" s="273">
        <f t="shared" si="29"/>
        <v>0</v>
      </c>
      <c r="P38" s="274">
        <f t="shared" si="29"/>
        <v>0</v>
      </c>
    </row>
    <row r="39" spans="1:16" ht="31.5" x14ac:dyDescent="0.25">
      <c r="A39" s="109" t="s">
        <v>95</v>
      </c>
      <c r="B39" s="249"/>
      <c r="C39" s="277"/>
      <c r="D39" s="278"/>
      <c r="E39" s="275"/>
      <c r="F39" s="273"/>
      <c r="G39" s="274"/>
      <c r="H39" s="275"/>
      <c r="I39" s="273"/>
      <c r="J39" s="274"/>
      <c r="K39" s="275"/>
      <c r="L39" s="273"/>
      <c r="M39" s="274"/>
      <c r="N39" s="275"/>
      <c r="O39" s="273"/>
      <c r="P39" s="274"/>
    </row>
    <row r="40" spans="1:16" ht="16.5" thickBot="1" x14ac:dyDescent="0.3">
      <c r="A40" s="111" t="s">
        <v>96</v>
      </c>
      <c r="B40" s="250">
        <f>+B39+D43</f>
        <v>0</v>
      </c>
      <c r="C40" s="279">
        <f t="shared" ref="C40:P40" si="30">+C39+C38</f>
        <v>0</v>
      </c>
      <c r="D40" s="280">
        <f t="shared" si="30"/>
        <v>0</v>
      </c>
      <c r="E40" s="281">
        <f t="shared" si="30"/>
        <v>0</v>
      </c>
      <c r="F40" s="279">
        <f t="shared" si="30"/>
        <v>0</v>
      </c>
      <c r="G40" s="280">
        <f t="shared" si="30"/>
        <v>0</v>
      </c>
      <c r="H40" s="281">
        <f t="shared" si="30"/>
        <v>0</v>
      </c>
      <c r="I40" s="279">
        <f t="shared" si="30"/>
        <v>0</v>
      </c>
      <c r="J40" s="280">
        <f t="shared" si="30"/>
        <v>0</v>
      </c>
      <c r="K40" s="281">
        <f t="shared" si="30"/>
        <v>0</v>
      </c>
      <c r="L40" s="279">
        <f t="shared" si="30"/>
        <v>0</v>
      </c>
      <c r="M40" s="280">
        <f t="shared" si="30"/>
        <v>0</v>
      </c>
      <c r="N40" s="281">
        <f t="shared" si="30"/>
        <v>0</v>
      </c>
      <c r="O40" s="279">
        <f t="shared" si="30"/>
        <v>0</v>
      </c>
      <c r="P40" s="280">
        <f t="shared" si="30"/>
        <v>0</v>
      </c>
    </row>
    <row r="42" spans="1:16" ht="15" customHeight="1" x14ac:dyDescent="0.25">
      <c r="A42" s="282" t="s">
        <v>52</v>
      </c>
      <c r="B42" s="283"/>
      <c r="C42" s="283"/>
      <c r="E42" s="284" t="s">
        <v>100</v>
      </c>
      <c r="F42" s="284"/>
      <c r="G42" s="284"/>
    </row>
    <row r="43" spans="1:16" x14ac:dyDescent="0.25">
      <c r="E43" s="284"/>
      <c r="F43" s="284"/>
      <c r="G43" s="284"/>
    </row>
    <row r="44" spans="1:16" x14ac:dyDescent="0.25">
      <c r="E44" s="284"/>
      <c r="F44" s="284"/>
      <c r="G44" s="284"/>
    </row>
    <row r="45" spans="1:16" x14ac:dyDescent="0.25">
      <c r="E45" s="284"/>
      <c r="F45" s="284"/>
      <c r="G45" s="284"/>
    </row>
    <row r="46" spans="1:16" x14ac:dyDescent="0.25">
      <c r="E46" s="285"/>
      <c r="F46" s="285"/>
      <c r="G46" s="285"/>
    </row>
  </sheetData>
  <mergeCells count="18">
    <mergeCell ref="K27:M27"/>
    <mergeCell ref="N27:P27"/>
    <mergeCell ref="B10:D10"/>
    <mergeCell ref="E10:G10"/>
    <mergeCell ref="H10:J10"/>
    <mergeCell ref="K10:M10"/>
    <mergeCell ref="N10:P10"/>
    <mergeCell ref="B42:C42"/>
    <mergeCell ref="E42:G46"/>
    <mergeCell ref="B27:D27"/>
    <mergeCell ref="E27:G27"/>
    <mergeCell ref="H27:J27"/>
    <mergeCell ref="E4:F4"/>
    <mergeCell ref="G4:M4"/>
    <mergeCell ref="E5:F5"/>
    <mergeCell ref="G5:M5"/>
    <mergeCell ref="E6:F6"/>
    <mergeCell ref="G6:M6"/>
  </mergeCells>
  <pageMargins left="0.25" right="0.25" top="0.75" bottom="0.75" header="0.3" footer="0.3"/>
  <pageSetup paperSize="9"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4"/>
  <sheetViews>
    <sheetView topLeftCell="A25" zoomScale="85" zoomScaleNormal="85" workbookViewId="0">
      <selection activeCell="C16" sqref="C16"/>
    </sheetView>
  </sheetViews>
  <sheetFormatPr defaultColWidth="8.85546875" defaultRowHeight="15" x14ac:dyDescent="0.25"/>
  <cols>
    <col min="1" max="1" width="53.42578125" customWidth="1"/>
    <col min="2" max="3" width="13.7109375" customWidth="1"/>
    <col min="4" max="4" width="14.42578125" customWidth="1"/>
    <col min="5" max="6" width="13.85546875" customWidth="1"/>
    <col min="7" max="7" width="14.42578125" customWidth="1"/>
    <col min="8" max="9" width="13.85546875" customWidth="1"/>
    <col min="10" max="10" width="14.42578125" customWidth="1"/>
    <col min="11" max="12" width="13.85546875" customWidth="1"/>
    <col min="13" max="13" width="14.42578125" customWidth="1"/>
    <col min="14" max="15" width="13.85546875" customWidth="1"/>
    <col min="16" max="16" width="14.42578125" customWidth="1"/>
  </cols>
  <sheetData>
    <row r="1" spans="1:16" x14ac:dyDescent="0.25">
      <c r="E1" s="112"/>
    </row>
    <row r="3" spans="1:16" ht="18.75" x14ac:dyDescent="0.3">
      <c r="E3" s="220" t="s">
        <v>29</v>
      </c>
      <c r="F3" s="220"/>
      <c r="G3" s="221"/>
      <c r="H3" s="221"/>
      <c r="I3" s="221"/>
      <c r="J3" s="221"/>
      <c r="K3" s="221"/>
      <c r="L3" s="221"/>
      <c r="M3" s="221"/>
    </row>
    <row r="4" spans="1:16" ht="18.75" x14ac:dyDescent="0.3">
      <c r="E4" s="220" t="s">
        <v>30</v>
      </c>
      <c r="F4" s="220"/>
      <c r="G4" s="221"/>
      <c r="H4" s="221"/>
      <c r="I4" s="221"/>
      <c r="J4" s="221"/>
      <c r="K4" s="221"/>
      <c r="L4" s="221"/>
      <c r="M4" s="221"/>
    </row>
    <row r="5" spans="1:16" ht="18.75" x14ac:dyDescent="0.3">
      <c r="E5" s="220" t="s">
        <v>65</v>
      </c>
      <c r="F5" s="220"/>
      <c r="G5" s="221"/>
      <c r="H5" s="221"/>
      <c r="I5" s="221"/>
      <c r="J5" s="221"/>
      <c r="K5" s="221"/>
      <c r="L5" s="221"/>
      <c r="M5" s="221"/>
    </row>
    <row r="7" spans="1:16" ht="18.75" x14ac:dyDescent="0.3">
      <c r="E7" s="106" t="s">
        <v>89</v>
      </c>
    </row>
    <row r="9" spans="1:16" ht="15.75" thickBot="1" x14ac:dyDescent="0.3"/>
    <row r="10" spans="1:16" ht="15.75" thickBot="1" x14ac:dyDescent="0.3">
      <c r="B10" s="230" t="s">
        <v>66</v>
      </c>
      <c r="C10" s="231"/>
      <c r="D10" s="232"/>
      <c r="E10" s="289" t="str">
        <f>+Istruzioni!A21</f>
        <v>WP 1 - ########</v>
      </c>
      <c r="F10" s="231"/>
      <c r="G10" s="232"/>
      <c r="H10" s="230" t="str">
        <f>+Istruzioni!A22</f>
        <v>WP 2 - ########</v>
      </c>
      <c r="I10" s="231"/>
      <c r="J10" s="232"/>
      <c r="K10" s="230" t="str">
        <f>+Istruzioni!A23</f>
        <v>Wp 3 - ########</v>
      </c>
      <c r="L10" s="231"/>
      <c r="M10" s="232"/>
      <c r="N10" s="230" t="str">
        <f>+Istruzioni!A24</f>
        <v>WP 4 - ########</v>
      </c>
      <c r="O10" s="231"/>
      <c r="P10" s="232"/>
    </row>
    <row r="11" spans="1:16" ht="45.75" thickBot="1" x14ac:dyDescent="0.3">
      <c r="A11" s="74" t="s">
        <v>67</v>
      </c>
      <c r="B11" s="74" t="s">
        <v>55</v>
      </c>
      <c r="C11" s="74" t="s">
        <v>56</v>
      </c>
      <c r="D11" s="113" t="s">
        <v>57</v>
      </c>
      <c r="E11" s="74" t="s">
        <v>55</v>
      </c>
      <c r="F11" s="74" t="s">
        <v>56</v>
      </c>
      <c r="G11" s="113" t="s">
        <v>57</v>
      </c>
      <c r="H11" s="74" t="s">
        <v>55</v>
      </c>
      <c r="I11" s="74" t="s">
        <v>56</v>
      </c>
      <c r="J11" s="113" t="s">
        <v>57</v>
      </c>
      <c r="K11" s="74" t="s">
        <v>55</v>
      </c>
      <c r="L11" s="74" t="s">
        <v>56</v>
      </c>
      <c r="M11" s="113" t="s">
        <v>57</v>
      </c>
      <c r="N11" s="74" t="s">
        <v>55</v>
      </c>
      <c r="O11" s="74" t="s">
        <v>56</v>
      </c>
      <c r="P11" s="113" t="s">
        <v>57</v>
      </c>
    </row>
    <row r="12" spans="1:16" ht="15.75" x14ac:dyDescent="0.25">
      <c r="A12" s="108" t="s">
        <v>4</v>
      </c>
      <c r="B12" s="94">
        <f>SUM(B13:B18)</f>
        <v>0</v>
      </c>
      <c r="C12" s="92">
        <f t="shared" ref="C12:D12" si="0">SUM(C13:C18)</f>
        <v>0</v>
      </c>
      <c r="D12" s="95">
        <f t="shared" si="0"/>
        <v>0</v>
      </c>
      <c r="E12" s="94">
        <f>SUM(E13:E18)</f>
        <v>0</v>
      </c>
      <c r="F12" s="92">
        <f t="shared" ref="F12:G12" si="1">SUM(F13:F18)</f>
        <v>0</v>
      </c>
      <c r="G12" s="95">
        <f t="shared" si="1"/>
        <v>0</v>
      </c>
      <c r="H12" s="94">
        <f>SUM(H13:H18)</f>
        <v>0</v>
      </c>
      <c r="I12" s="92">
        <f t="shared" ref="I12:J12" si="2">SUM(I13:I18)</f>
        <v>0</v>
      </c>
      <c r="J12" s="95">
        <f t="shared" si="2"/>
        <v>0</v>
      </c>
      <c r="K12" s="94">
        <f>SUM(K13:K18)</f>
        <v>0</v>
      </c>
      <c r="L12" s="92">
        <f t="shared" ref="L12:M12" si="3">SUM(L13:L18)</f>
        <v>0</v>
      </c>
      <c r="M12" s="95">
        <f t="shared" si="3"/>
        <v>0</v>
      </c>
      <c r="N12" s="94">
        <f>SUM(N13:N18)</f>
        <v>0</v>
      </c>
      <c r="O12" s="92">
        <f t="shared" ref="O12:P12" si="4">SUM(O13:O18)</f>
        <v>0</v>
      </c>
      <c r="P12" s="95">
        <f t="shared" si="4"/>
        <v>0</v>
      </c>
    </row>
    <row r="13" spans="1:16" ht="15.75" x14ac:dyDescent="0.25">
      <c r="A13" s="109" t="s">
        <v>5</v>
      </c>
      <c r="B13" s="100">
        <f>+E13+H13+K13+N13+B28+E28+H28+K28+N28</f>
        <v>0</v>
      </c>
      <c r="C13" s="80">
        <f>+F13+I13+L13+O13+C28+F28+I28+L28+O28</f>
        <v>0</v>
      </c>
      <c r="D13" s="80">
        <f>+G13+J13+M13+P13+D28+G28+J28+M28+P28</f>
        <v>0</v>
      </c>
      <c r="E13" s="100"/>
      <c r="F13" s="80"/>
      <c r="G13" s="83"/>
      <c r="H13" s="100"/>
      <c r="I13" s="80"/>
      <c r="J13" s="83"/>
      <c r="K13" s="100"/>
      <c r="L13" s="80"/>
      <c r="M13" s="83"/>
      <c r="N13" s="100"/>
      <c r="O13" s="80"/>
      <c r="P13" s="83"/>
    </row>
    <row r="14" spans="1:16" ht="15.75" x14ac:dyDescent="0.25">
      <c r="A14" s="109" t="s">
        <v>6</v>
      </c>
      <c r="B14" s="100">
        <f>+E14+H14+K14+N14+B29+E29+H29+K29+N29</f>
        <v>0</v>
      </c>
      <c r="C14" s="80">
        <f>+F14+I14+L14+O14+C29+F29+I29+L29+O29</f>
        <v>0</v>
      </c>
      <c r="D14" s="80">
        <f>+G14+J14+M14+P14+D29+G29+J29+M29+P29</f>
        <v>0</v>
      </c>
      <c r="E14" s="100"/>
      <c r="F14" s="80"/>
      <c r="G14" s="83"/>
      <c r="H14" s="100"/>
      <c r="I14" s="80"/>
      <c r="J14" s="83"/>
      <c r="K14" s="100"/>
      <c r="L14" s="80"/>
      <c r="M14" s="83"/>
      <c r="N14" s="100"/>
      <c r="O14" s="80"/>
      <c r="P14" s="83"/>
    </row>
    <row r="15" spans="1:16" ht="15.75" x14ac:dyDescent="0.25">
      <c r="A15" s="109" t="s">
        <v>7</v>
      </c>
      <c r="B15" s="100">
        <f>+E15+H15+K15+N15+B30+E30+H30+K30+N30</f>
        <v>0</v>
      </c>
      <c r="C15" s="80">
        <f>+F15+I15+L15+O15+C30+F30+I30+L30+O30</f>
        <v>0</v>
      </c>
      <c r="D15" s="80">
        <f>+G15+J15+M15+P15+D30+G30+J30+M30+P30</f>
        <v>0</v>
      </c>
      <c r="E15" s="100"/>
      <c r="F15" s="80"/>
      <c r="G15" s="83"/>
      <c r="H15" s="100"/>
      <c r="I15" s="80"/>
      <c r="J15" s="83"/>
      <c r="K15" s="100"/>
      <c r="L15" s="80"/>
      <c r="M15" s="83"/>
      <c r="N15" s="100"/>
      <c r="O15" s="80"/>
      <c r="P15" s="83"/>
    </row>
    <row r="16" spans="1:16" ht="15.75" x14ac:dyDescent="0.25">
      <c r="A16" s="109" t="s">
        <v>8</v>
      </c>
      <c r="B16" s="100">
        <f>+E16+H16+K16+N16+B31+E31+H31+K31+N31</f>
        <v>0</v>
      </c>
      <c r="C16" s="80">
        <f>+F16+I16+L16+O16+C31+F31+I31+L31+O31</f>
        <v>0</v>
      </c>
      <c r="D16" s="80">
        <f>+G16+J16+M16+P16+D31+G31+J31+M31+P31</f>
        <v>0</v>
      </c>
      <c r="E16" s="100"/>
      <c r="F16" s="80"/>
      <c r="G16" s="83"/>
      <c r="H16" s="100"/>
      <c r="I16" s="80"/>
      <c r="J16" s="83"/>
      <c r="K16" s="100"/>
      <c r="L16" s="80"/>
      <c r="M16" s="83"/>
      <c r="N16" s="100"/>
      <c r="O16" s="80"/>
      <c r="P16" s="83"/>
    </row>
    <row r="17" spans="1:16" ht="31.5" x14ac:dyDescent="0.25">
      <c r="A17" s="109" t="s">
        <v>9</v>
      </c>
      <c r="B17" s="100">
        <f>+E17+H17+K17+N17+B32+E32+H32+K32+N32</f>
        <v>0</v>
      </c>
      <c r="C17" s="80">
        <f>+F17+I17+L17+O17+C32+F32+I32+L32+O32</f>
        <v>0</v>
      </c>
      <c r="D17" s="80">
        <f>+G17+J17+M17+P17+D32+G32+J32+M32+P32</f>
        <v>0</v>
      </c>
      <c r="E17" s="100"/>
      <c r="F17" s="80"/>
      <c r="G17" s="83"/>
      <c r="H17" s="100"/>
      <c r="I17" s="80"/>
      <c r="J17" s="83"/>
      <c r="K17" s="100"/>
      <c r="L17" s="80"/>
      <c r="M17" s="83"/>
      <c r="N17" s="100"/>
      <c r="O17" s="80"/>
      <c r="P17" s="83"/>
    </row>
    <row r="18" spans="1:16" ht="15.75" x14ac:dyDescent="0.25">
      <c r="A18" s="109" t="s">
        <v>10</v>
      </c>
      <c r="B18" s="100">
        <f>+E18+H18+K18+N18+B33+E33+H33+K33+N33</f>
        <v>0</v>
      </c>
      <c r="C18" s="80">
        <f>+F18+I18+L18+O18+C33+F33+I33+L33+O33</f>
        <v>0</v>
      </c>
      <c r="D18" s="80">
        <f>+G18+J18+M18+P18+D33+G33+J33+M33+P33</f>
        <v>0</v>
      </c>
      <c r="E18" s="100"/>
      <c r="F18" s="80"/>
      <c r="G18" s="83"/>
      <c r="H18" s="100"/>
      <c r="I18" s="80"/>
      <c r="J18" s="83"/>
      <c r="K18" s="100"/>
      <c r="L18" s="80"/>
      <c r="M18" s="83"/>
      <c r="N18" s="100"/>
      <c r="O18" s="80"/>
      <c r="P18" s="83"/>
    </row>
    <row r="19" spans="1:16" ht="15.75" x14ac:dyDescent="0.25">
      <c r="A19" s="110" t="s">
        <v>11</v>
      </c>
      <c r="B19" s="86">
        <f>+B20</f>
        <v>0</v>
      </c>
      <c r="C19" s="84">
        <f t="shared" ref="C19:D19" si="5">+C20</f>
        <v>0</v>
      </c>
      <c r="D19" s="87">
        <f t="shared" si="5"/>
        <v>0</v>
      </c>
      <c r="E19" s="86">
        <f>+E20</f>
        <v>0</v>
      </c>
      <c r="F19" s="84">
        <f t="shared" ref="F19:P19" si="6">+F20</f>
        <v>0</v>
      </c>
      <c r="G19" s="87">
        <f t="shared" si="6"/>
        <v>0</v>
      </c>
      <c r="H19" s="86">
        <f>+H20</f>
        <v>0</v>
      </c>
      <c r="I19" s="84">
        <f t="shared" si="6"/>
        <v>0</v>
      </c>
      <c r="J19" s="87">
        <f t="shared" si="6"/>
        <v>0</v>
      </c>
      <c r="K19" s="86">
        <f>+K20</f>
        <v>0</v>
      </c>
      <c r="L19" s="84">
        <f t="shared" si="6"/>
        <v>0</v>
      </c>
      <c r="M19" s="87">
        <f t="shared" si="6"/>
        <v>0</v>
      </c>
      <c r="N19" s="86">
        <f>+N20</f>
        <v>0</v>
      </c>
      <c r="O19" s="84">
        <f t="shared" si="6"/>
        <v>0</v>
      </c>
      <c r="P19" s="87">
        <f t="shared" si="6"/>
        <v>0</v>
      </c>
    </row>
    <row r="20" spans="1:16" ht="31.5" x14ac:dyDescent="0.25">
      <c r="A20" s="109" t="s">
        <v>12</v>
      </c>
      <c r="B20" s="100">
        <f>+E20+H20+K20+N20+B35+E35+H35+K35+N35</f>
        <v>0</v>
      </c>
      <c r="C20" s="101">
        <f>+F20+I20+L20+O20+C35+F35+I35+L35+O35</f>
        <v>0</v>
      </c>
      <c r="D20" s="101">
        <f>+G20+J20+M20+P20+D35+G35+J35+M35+P35</f>
        <v>0</v>
      </c>
      <c r="E20" s="100"/>
      <c r="F20" s="101"/>
      <c r="G20" s="102"/>
      <c r="H20" s="100"/>
      <c r="I20" s="101"/>
      <c r="J20" s="102"/>
      <c r="K20" s="100"/>
      <c r="L20" s="101"/>
      <c r="M20" s="102"/>
      <c r="N20" s="100"/>
      <c r="O20" s="101"/>
      <c r="P20" s="102"/>
    </row>
    <row r="21" spans="1:16" ht="15.75" x14ac:dyDescent="0.25">
      <c r="A21" s="110" t="s">
        <v>94</v>
      </c>
      <c r="B21" s="248">
        <f>+B19+B12</f>
        <v>0</v>
      </c>
      <c r="C21" s="187">
        <f t="shared" ref="C21" si="7">+C19+C12</f>
        <v>0</v>
      </c>
      <c r="D21" s="188">
        <f>+D19+D12</f>
        <v>0</v>
      </c>
      <c r="E21" s="248">
        <f t="shared" ref="E21:P21" si="8">+E19+E12</f>
        <v>0</v>
      </c>
      <c r="F21" s="187">
        <f t="shared" si="8"/>
        <v>0</v>
      </c>
      <c r="G21" s="188">
        <f t="shared" si="8"/>
        <v>0</v>
      </c>
      <c r="H21" s="248">
        <f t="shared" si="8"/>
        <v>0</v>
      </c>
      <c r="I21" s="187">
        <f t="shared" si="8"/>
        <v>0</v>
      </c>
      <c r="J21" s="188">
        <f t="shared" si="8"/>
        <v>0</v>
      </c>
      <c r="K21" s="248">
        <f t="shared" si="8"/>
        <v>0</v>
      </c>
      <c r="L21" s="187">
        <f t="shared" si="8"/>
        <v>0</v>
      </c>
      <c r="M21" s="188">
        <f t="shared" si="8"/>
        <v>0</v>
      </c>
      <c r="N21" s="248">
        <f t="shared" si="8"/>
        <v>0</v>
      </c>
      <c r="O21" s="187">
        <f t="shared" si="8"/>
        <v>0</v>
      </c>
      <c r="P21" s="188">
        <f t="shared" si="8"/>
        <v>0</v>
      </c>
    </row>
    <row r="22" spans="1:16" ht="31.5" x14ac:dyDescent="0.25">
      <c r="A22" s="109" t="s">
        <v>95</v>
      </c>
      <c r="B22" s="253">
        <f>+E22+H22+K22+N22+B37+E37+H37+K37+N37</f>
        <v>0</v>
      </c>
      <c r="C22" s="187">
        <f>+F22+I22+L22+O22+C37+F37+I37+L37+O37</f>
        <v>0</v>
      </c>
      <c r="D22" s="188">
        <f>+G22+J22+M22+P22+D37+G37+J37+M37+P37</f>
        <v>0</v>
      </c>
      <c r="E22" s="249"/>
      <c r="F22" s="243"/>
      <c r="G22" s="247"/>
      <c r="H22" s="249"/>
      <c r="I22" s="243"/>
      <c r="J22" s="247"/>
      <c r="K22" s="249"/>
      <c r="L22" s="243"/>
      <c r="M22" s="247"/>
      <c r="N22" s="249"/>
      <c r="O22" s="243"/>
      <c r="P22" s="247"/>
    </row>
    <row r="23" spans="1:16" ht="16.5" thickBot="1" x14ac:dyDescent="0.3">
      <c r="A23" s="111" t="s">
        <v>96</v>
      </c>
      <c r="B23" s="250">
        <f>+B22+B21</f>
        <v>0</v>
      </c>
      <c r="C23" s="88">
        <f t="shared" ref="C23" si="9">+C22+C21</f>
        <v>0</v>
      </c>
      <c r="D23" s="91">
        <f>+D22+D21</f>
        <v>0</v>
      </c>
      <c r="E23" s="250">
        <f t="shared" ref="E23" si="10">+E22+E21</f>
        <v>0</v>
      </c>
      <c r="F23" s="88">
        <f t="shared" ref="F23:H23" si="11">+F22+F21</f>
        <v>0</v>
      </c>
      <c r="G23" s="91">
        <f t="shared" si="11"/>
        <v>0</v>
      </c>
      <c r="H23" s="250">
        <f t="shared" si="11"/>
        <v>0</v>
      </c>
      <c r="I23" s="88">
        <f t="shared" ref="I23:K23" si="12">+I22+I21</f>
        <v>0</v>
      </c>
      <c r="J23" s="91">
        <f t="shared" si="12"/>
        <v>0</v>
      </c>
      <c r="K23" s="250">
        <f t="shared" si="12"/>
        <v>0</v>
      </c>
      <c r="L23" s="88">
        <f t="shared" ref="L23:N23" si="13">+L22+L21</f>
        <v>0</v>
      </c>
      <c r="M23" s="91">
        <f t="shared" si="13"/>
        <v>0</v>
      </c>
      <c r="N23" s="250">
        <f t="shared" si="13"/>
        <v>0</v>
      </c>
      <c r="O23" s="88">
        <f t="shared" ref="O23:P23" si="14">+O22+O21</f>
        <v>0</v>
      </c>
      <c r="P23" s="91">
        <f t="shared" si="14"/>
        <v>0</v>
      </c>
    </row>
    <row r="24" spans="1:16" ht="15.75" thickBot="1" x14ac:dyDescent="0.3"/>
    <row r="25" spans="1:16" ht="15.75" thickBot="1" x14ac:dyDescent="0.3">
      <c r="B25" s="230" t="str">
        <f>+Istruzioni!A25</f>
        <v>WP 5 - ########</v>
      </c>
      <c r="C25" s="231"/>
      <c r="D25" s="232"/>
      <c r="E25" s="230" t="str">
        <f>+Istruzioni!A26</f>
        <v>WP 6 - ########</v>
      </c>
      <c r="F25" s="231"/>
      <c r="G25" s="232"/>
      <c r="H25" s="230" t="str">
        <f>+Istruzioni!A27</f>
        <v>WP 7 - ########</v>
      </c>
      <c r="I25" s="231"/>
      <c r="J25" s="232"/>
      <c r="K25" s="230" t="str">
        <f>+Istruzioni!A28</f>
        <v>WP 8 - ########</v>
      </c>
      <c r="L25" s="231"/>
      <c r="M25" s="232"/>
      <c r="N25" s="230" t="str">
        <f>+Istruzioni!A29</f>
        <v>WP 9 - ########</v>
      </c>
      <c r="O25" s="231"/>
      <c r="P25" s="232"/>
    </row>
    <row r="26" spans="1:16" ht="45.75" thickBot="1" x14ac:dyDescent="0.3">
      <c r="A26" s="74" t="s">
        <v>67</v>
      </c>
      <c r="B26" s="74" t="s">
        <v>55</v>
      </c>
      <c r="C26" s="74" t="s">
        <v>56</v>
      </c>
      <c r="D26" s="113" t="s">
        <v>57</v>
      </c>
      <c r="E26" s="74" t="s">
        <v>55</v>
      </c>
      <c r="F26" s="74" t="s">
        <v>56</v>
      </c>
      <c r="G26" s="113" t="s">
        <v>57</v>
      </c>
      <c r="H26" s="74" t="s">
        <v>55</v>
      </c>
      <c r="I26" s="74" t="s">
        <v>56</v>
      </c>
      <c r="J26" s="113" t="s">
        <v>57</v>
      </c>
      <c r="K26" s="74" t="s">
        <v>55</v>
      </c>
      <c r="L26" s="74" t="s">
        <v>56</v>
      </c>
      <c r="M26" s="113" t="s">
        <v>57</v>
      </c>
      <c r="N26" s="74" t="s">
        <v>55</v>
      </c>
      <c r="O26" s="74" t="s">
        <v>56</v>
      </c>
      <c r="P26" s="113" t="s">
        <v>57</v>
      </c>
    </row>
    <row r="27" spans="1:16" ht="15.75" x14ac:dyDescent="0.25">
      <c r="A27" s="108" t="s">
        <v>4</v>
      </c>
      <c r="B27" s="94">
        <f>SUM(B28:B33)</f>
        <v>0</v>
      </c>
      <c r="C27" s="92">
        <f t="shared" ref="C27:D27" si="15">SUM(C28:C33)</f>
        <v>0</v>
      </c>
      <c r="D27" s="95">
        <f t="shared" si="15"/>
        <v>0</v>
      </c>
      <c r="E27" s="94">
        <f>SUM(E28:E33)</f>
        <v>0</v>
      </c>
      <c r="F27" s="92">
        <f t="shared" ref="F27:G27" si="16">SUM(F28:F33)</f>
        <v>0</v>
      </c>
      <c r="G27" s="95">
        <f t="shared" si="16"/>
        <v>0</v>
      </c>
      <c r="H27" s="94">
        <f>SUM(H28:H33)</f>
        <v>0</v>
      </c>
      <c r="I27" s="92">
        <f t="shared" ref="I27:J27" si="17">SUM(I28:I33)</f>
        <v>0</v>
      </c>
      <c r="J27" s="95">
        <f t="shared" si="17"/>
        <v>0</v>
      </c>
      <c r="K27" s="94">
        <f>SUM(K28:K33)</f>
        <v>0</v>
      </c>
      <c r="L27" s="92">
        <f t="shared" ref="L27:M27" si="18">SUM(L28:L33)</f>
        <v>0</v>
      </c>
      <c r="M27" s="95">
        <f t="shared" si="18"/>
        <v>0</v>
      </c>
      <c r="N27" s="94">
        <f>SUM(N28:N33)</f>
        <v>0</v>
      </c>
      <c r="O27" s="92">
        <f t="shared" ref="O27:P27" si="19">SUM(O28:O33)</f>
        <v>0</v>
      </c>
      <c r="P27" s="95">
        <f t="shared" si="19"/>
        <v>0</v>
      </c>
    </row>
    <row r="28" spans="1:16" ht="15.75" x14ac:dyDescent="0.25">
      <c r="A28" s="109" t="s">
        <v>5</v>
      </c>
      <c r="B28" s="100"/>
      <c r="C28" s="80"/>
      <c r="D28" s="83"/>
      <c r="E28" s="100"/>
      <c r="F28" s="80"/>
      <c r="G28" s="83"/>
      <c r="H28" s="100"/>
      <c r="I28" s="80"/>
      <c r="J28" s="83"/>
      <c r="K28" s="100"/>
      <c r="L28" s="80"/>
      <c r="M28" s="83"/>
      <c r="N28" s="100"/>
      <c r="O28" s="80"/>
      <c r="P28" s="83"/>
    </row>
    <row r="29" spans="1:16" ht="15.75" x14ac:dyDescent="0.25">
      <c r="A29" s="109" t="s">
        <v>6</v>
      </c>
      <c r="B29" s="100"/>
      <c r="C29" s="80"/>
      <c r="D29" s="83"/>
      <c r="E29" s="100"/>
      <c r="F29" s="80"/>
      <c r="G29" s="83"/>
      <c r="H29" s="100"/>
      <c r="I29" s="80"/>
      <c r="J29" s="83"/>
      <c r="K29" s="100"/>
      <c r="L29" s="80"/>
      <c r="M29" s="83"/>
      <c r="N29" s="100"/>
      <c r="O29" s="80"/>
      <c r="P29" s="83"/>
    </row>
    <row r="30" spans="1:16" ht="15.75" x14ac:dyDescent="0.25">
      <c r="A30" s="109" t="s">
        <v>7</v>
      </c>
      <c r="B30" s="100"/>
      <c r="C30" s="80"/>
      <c r="D30" s="83"/>
      <c r="E30" s="100"/>
      <c r="F30" s="80"/>
      <c r="G30" s="83"/>
      <c r="H30" s="100"/>
      <c r="I30" s="80"/>
      <c r="J30" s="83"/>
      <c r="K30" s="100"/>
      <c r="L30" s="80"/>
      <c r="M30" s="83"/>
      <c r="N30" s="100"/>
      <c r="O30" s="80"/>
      <c r="P30" s="83"/>
    </row>
    <row r="31" spans="1:16" ht="15.75" x14ac:dyDescent="0.25">
      <c r="A31" s="109" t="s">
        <v>8</v>
      </c>
      <c r="B31" s="100"/>
      <c r="C31" s="80"/>
      <c r="D31" s="83"/>
      <c r="E31" s="100"/>
      <c r="F31" s="80"/>
      <c r="G31" s="83"/>
      <c r="H31" s="100"/>
      <c r="I31" s="80"/>
      <c r="J31" s="83"/>
      <c r="K31" s="100"/>
      <c r="L31" s="80"/>
      <c r="M31" s="83"/>
      <c r="N31" s="100"/>
      <c r="O31" s="80"/>
      <c r="P31" s="83"/>
    </row>
    <row r="32" spans="1:16" ht="31.5" x14ac:dyDescent="0.25">
      <c r="A32" s="109" t="s">
        <v>9</v>
      </c>
      <c r="B32" s="100"/>
      <c r="C32" s="80"/>
      <c r="D32" s="83"/>
      <c r="E32" s="100"/>
      <c r="F32" s="80"/>
      <c r="G32" s="83"/>
      <c r="H32" s="100"/>
      <c r="I32" s="80"/>
      <c r="J32" s="83"/>
      <c r="K32" s="100"/>
      <c r="L32" s="80"/>
      <c r="M32" s="83"/>
      <c r="N32" s="100"/>
      <c r="O32" s="80"/>
      <c r="P32" s="83"/>
    </row>
    <row r="33" spans="1:16" ht="15.75" x14ac:dyDescent="0.25">
      <c r="A33" s="109" t="s">
        <v>10</v>
      </c>
      <c r="B33" s="100"/>
      <c r="C33" s="80"/>
      <c r="D33" s="83"/>
      <c r="E33" s="100"/>
      <c r="F33" s="80"/>
      <c r="G33" s="83"/>
      <c r="H33" s="100"/>
      <c r="I33" s="80"/>
      <c r="J33" s="83"/>
      <c r="K33" s="100"/>
      <c r="L33" s="80"/>
      <c r="M33" s="83"/>
      <c r="N33" s="100"/>
      <c r="O33" s="80"/>
      <c r="P33" s="83"/>
    </row>
    <row r="34" spans="1:16" ht="15.75" x14ac:dyDescent="0.25">
      <c r="A34" s="110" t="s">
        <v>11</v>
      </c>
      <c r="B34" s="86">
        <f>+B35</f>
        <v>0</v>
      </c>
      <c r="C34" s="84">
        <f t="shared" ref="C34:D34" si="20">+C35</f>
        <v>0</v>
      </c>
      <c r="D34" s="87">
        <f t="shared" si="20"/>
        <v>0</v>
      </c>
      <c r="E34" s="86">
        <f>+E35</f>
        <v>0</v>
      </c>
      <c r="F34" s="84">
        <f t="shared" ref="F34:G34" si="21">+F35</f>
        <v>0</v>
      </c>
      <c r="G34" s="87">
        <f t="shared" si="21"/>
        <v>0</v>
      </c>
      <c r="H34" s="86">
        <f>+H35</f>
        <v>0</v>
      </c>
      <c r="I34" s="84">
        <f t="shared" ref="I34:J34" si="22">+I35</f>
        <v>0</v>
      </c>
      <c r="J34" s="87">
        <f t="shared" si="22"/>
        <v>0</v>
      </c>
      <c r="K34" s="86">
        <f>+K35</f>
        <v>0</v>
      </c>
      <c r="L34" s="84">
        <f t="shared" ref="L34:M34" si="23">+L35</f>
        <v>0</v>
      </c>
      <c r="M34" s="87">
        <f t="shared" si="23"/>
        <v>0</v>
      </c>
      <c r="N34" s="86">
        <f>+N35</f>
        <v>0</v>
      </c>
      <c r="O34" s="84">
        <f t="shared" ref="O34:P34" si="24">+O35</f>
        <v>0</v>
      </c>
      <c r="P34" s="87">
        <f t="shared" si="24"/>
        <v>0</v>
      </c>
    </row>
    <row r="35" spans="1:16" ht="31.5" x14ac:dyDescent="0.25">
      <c r="A35" s="109" t="s">
        <v>12</v>
      </c>
      <c r="B35" s="100"/>
      <c r="C35" s="101"/>
      <c r="D35" s="102"/>
      <c r="E35" s="100"/>
      <c r="F35" s="101"/>
      <c r="G35" s="102"/>
      <c r="H35" s="100"/>
      <c r="I35" s="101"/>
      <c r="J35" s="102"/>
      <c r="K35" s="100"/>
      <c r="L35" s="101"/>
      <c r="M35" s="102"/>
      <c r="N35" s="100"/>
      <c r="O35" s="101"/>
      <c r="P35" s="102"/>
    </row>
    <row r="36" spans="1:16" ht="15.75" x14ac:dyDescent="0.25">
      <c r="A36" s="110" t="s">
        <v>94</v>
      </c>
      <c r="B36" s="248">
        <f>+B34+B27</f>
        <v>0</v>
      </c>
      <c r="C36" s="187">
        <f t="shared" ref="C36" si="25">+C34+C27</f>
        <v>0</v>
      </c>
      <c r="D36" s="188">
        <f>+D34+D27</f>
        <v>0</v>
      </c>
      <c r="E36" s="248">
        <f t="shared" ref="E36:P36" si="26">+E34+E27</f>
        <v>0</v>
      </c>
      <c r="F36" s="187">
        <f t="shared" si="26"/>
        <v>0</v>
      </c>
      <c r="G36" s="188">
        <f t="shared" si="26"/>
        <v>0</v>
      </c>
      <c r="H36" s="248">
        <f t="shared" si="26"/>
        <v>0</v>
      </c>
      <c r="I36" s="187">
        <f t="shared" si="26"/>
        <v>0</v>
      </c>
      <c r="J36" s="188">
        <f t="shared" si="26"/>
        <v>0</v>
      </c>
      <c r="K36" s="248">
        <f t="shared" si="26"/>
        <v>0</v>
      </c>
      <c r="L36" s="187">
        <f t="shared" si="26"/>
        <v>0</v>
      </c>
      <c r="M36" s="188">
        <f t="shared" si="26"/>
        <v>0</v>
      </c>
      <c r="N36" s="248">
        <f t="shared" si="26"/>
        <v>0</v>
      </c>
      <c r="O36" s="187">
        <f t="shared" si="26"/>
        <v>0</v>
      </c>
      <c r="P36" s="188">
        <f t="shared" si="26"/>
        <v>0</v>
      </c>
    </row>
    <row r="37" spans="1:16" ht="31.5" x14ac:dyDescent="0.25">
      <c r="A37" s="109" t="s">
        <v>95</v>
      </c>
      <c r="B37" s="249"/>
      <c r="C37" s="243"/>
      <c r="D37" s="247"/>
      <c r="E37" s="249"/>
      <c r="F37" s="243"/>
      <c r="G37" s="247"/>
      <c r="H37" s="249"/>
      <c r="I37" s="243"/>
      <c r="J37" s="247"/>
      <c r="K37" s="249"/>
      <c r="L37" s="243"/>
      <c r="M37" s="247"/>
      <c r="N37" s="249"/>
      <c r="O37" s="243"/>
      <c r="P37" s="247"/>
    </row>
    <row r="38" spans="1:16" ht="16.5" thickBot="1" x14ac:dyDescent="0.3">
      <c r="A38" s="111" t="s">
        <v>96</v>
      </c>
      <c r="B38" s="250">
        <f>+B37+B36</f>
        <v>0</v>
      </c>
      <c r="C38" s="88">
        <f t="shared" ref="C38" si="27">+C37+C36</f>
        <v>0</v>
      </c>
      <c r="D38" s="91">
        <f>+D37+D36</f>
        <v>0</v>
      </c>
      <c r="E38" s="250">
        <f t="shared" ref="E38" si="28">+E37+E36</f>
        <v>0</v>
      </c>
      <c r="F38" s="88">
        <f t="shared" ref="F38:H38" si="29">+F37+F36</f>
        <v>0</v>
      </c>
      <c r="G38" s="91">
        <f t="shared" si="29"/>
        <v>0</v>
      </c>
      <c r="H38" s="250">
        <f t="shared" si="29"/>
        <v>0</v>
      </c>
      <c r="I38" s="88">
        <f t="shared" ref="I38:K38" si="30">+I37+I36</f>
        <v>0</v>
      </c>
      <c r="J38" s="91">
        <f t="shared" si="30"/>
        <v>0</v>
      </c>
      <c r="K38" s="250">
        <f t="shared" si="30"/>
        <v>0</v>
      </c>
      <c r="L38" s="88">
        <f t="shared" ref="L38:N38" si="31">+L37+L36</f>
        <v>0</v>
      </c>
      <c r="M38" s="91">
        <f t="shared" si="31"/>
        <v>0</v>
      </c>
      <c r="N38" s="250">
        <f t="shared" si="31"/>
        <v>0</v>
      </c>
      <c r="O38" s="88">
        <f t="shared" ref="O38:P38" si="32">+O37+O36</f>
        <v>0</v>
      </c>
      <c r="P38" s="91">
        <f t="shared" si="32"/>
        <v>0</v>
      </c>
    </row>
    <row r="40" spans="1:16" ht="15" customHeight="1" x14ac:dyDescent="0.25">
      <c r="A40" s="72" t="s">
        <v>52</v>
      </c>
      <c r="B40" s="216"/>
      <c r="C40" s="216"/>
      <c r="E40" s="217" t="s">
        <v>100</v>
      </c>
      <c r="F40" s="217"/>
      <c r="G40" s="217"/>
      <c r="H40" s="217"/>
    </row>
    <row r="41" spans="1:16" x14ac:dyDescent="0.25">
      <c r="E41" s="217"/>
      <c r="F41" s="217"/>
      <c r="G41" s="217"/>
      <c r="H41" s="217"/>
    </row>
    <row r="42" spans="1:16" x14ac:dyDescent="0.25">
      <c r="E42" s="217"/>
      <c r="F42" s="217"/>
      <c r="G42" s="217"/>
      <c r="H42" s="217"/>
    </row>
    <row r="43" spans="1:16" x14ac:dyDescent="0.25">
      <c r="E43" s="217"/>
      <c r="F43" s="217"/>
      <c r="G43" s="217"/>
      <c r="H43" s="217"/>
    </row>
    <row r="44" spans="1:16" x14ac:dyDescent="0.25">
      <c r="E44" s="222"/>
      <c r="F44" s="222"/>
      <c r="G44" s="222"/>
      <c r="H44" s="222"/>
    </row>
  </sheetData>
  <mergeCells count="18">
    <mergeCell ref="K25:M25"/>
    <mergeCell ref="N25:P25"/>
    <mergeCell ref="B10:D10"/>
    <mergeCell ref="E10:G10"/>
    <mergeCell ref="H10:J10"/>
    <mergeCell ref="K10:M10"/>
    <mergeCell ref="N10:P10"/>
    <mergeCell ref="B40:C40"/>
    <mergeCell ref="E40:H44"/>
    <mergeCell ref="B25:D25"/>
    <mergeCell ref="E25:G25"/>
    <mergeCell ref="H25:J25"/>
    <mergeCell ref="E3:F3"/>
    <mergeCell ref="G3:M3"/>
    <mergeCell ref="E4:F4"/>
    <mergeCell ref="G4:M4"/>
    <mergeCell ref="E5:F5"/>
    <mergeCell ref="G5:M5"/>
  </mergeCells>
  <pageMargins left="0.25" right="0.25" top="0.75" bottom="0.75" header="0.3" footer="0.3"/>
  <pageSetup paperSize="9" scale="5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P68"/>
  <sheetViews>
    <sheetView showGridLines="0" topLeftCell="A7" zoomScale="70" zoomScaleNormal="70" workbookViewId="0">
      <selection activeCell="J10" sqref="J10"/>
    </sheetView>
  </sheetViews>
  <sheetFormatPr defaultColWidth="9.140625" defaultRowHeight="15" x14ac:dyDescent="0.25"/>
  <cols>
    <col min="1" max="1" width="5.140625" style="8" customWidth="1"/>
    <col min="2" max="2" width="26.42578125" style="8" customWidth="1"/>
    <col min="3" max="3" width="22.42578125" style="8" customWidth="1"/>
    <col min="4" max="4" width="13.28515625" style="8" customWidth="1"/>
    <col min="5" max="5" width="9.140625" style="8"/>
    <col min="6" max="6" width="10.85546875" style="8" bestFit="1" customWidth="1"/>
    <col min="7" max="7" width="24.140625" style="8" customWidth="1"/>
    <col min="8" max="9" width="12.28515625" style="8" customWidth="1"/>
    <col min="10" max="10" width="15.42578125" style="8" customWidth="1"/>
    <col min="11" max="11" width="13.42578125" style="8" customWidth="1"/>
    <col min="12" max="16" width="15.42578125" style="8" customWidth="1"/>
    <col min="17" max="16384" width="9.140625" style="8"/>
  </cols>
  <sheetData>
    <row r="2" spans="1:16" ht="18.75" x14ac:dyDescent="0.3">
      <c r="H2" s="220" t="s">
        <v>29</v>
      </c>
      <c r="I2" s="220"/>
      <c r="J2" s="221"/>
      <c r="K2" s="221"/>
      <c r="L2" s="221"/>
      <c r="M2" s="221"/>
      <c r="N2" s="221"/>
      <c r="O2" s="221"/>
      <c r="P2" s="221"/>
    </row>
    <row r="3" spans="1:16" ht="18.75" x14ac:dyDescent="0.3">
      <c r="H3" s="220" t="s">
        <v>30</v>
      </c>
      <c r="I3" s="220"/>
      <c r="J3" s="221"/>
      <c r="K3" s="221"/>
      <c r="L3" s="221"/>
      <c r="M3" s="221"/>
      <c r="N3" s="221"/>
      <c r="O3" s="221"/>
      <c r="P3" s="221"/>
    </row>
    <row r="4" spans="1:16" ht="18.75" x14ac:dyDescent="0.3">
      <c r="H4" s="220" t="s">
        <v>65</v>
      </c>
      <c r="I4" s="220"/>
      <c r="J4" s="221"/>
      <c r="K4" s="221"/>
      <c r="L4" s="221"/>
      <c r="M4" s="221"/>
      <c r="N4" s="221"/>
      <c r="O4" s="221"/>
      <c r="P4" s="221"/>
    </row>
    <row r="6" spans="1:16" ht="19.5" x14ac:dyDescent="0.3">
      <c r="H6" s="220" t="s">
        <v>68</v>
      </c>
      <c r="I6" s="220"/>
      <c r="J6" s="105" t="s">
        <v>28</v>
      </c>
      <c r="K6" s="59"/>
      <c r="L6" s="60"/>
      <c r="M6" s="61"/>
    </row>
    <row r="7" spans="1:16" ht="16.5" thickBot="1" x14ac:dyDescent="0.3">
      <c r="B7" s="223"/>
      <c r="C7" s="223"/>
      <c r="D7" s="223"/>
      <c r="E7" s="223"/>
      <c r="F7" s="223"/>
      <c r="G7" s="223"/>
      <c r="H7" s="223"/>
      <c r="I7" s="223"/>
      <c r="J7" s="223"/>
      <c r="K7" s="9"/>
    </row>
    <row r="8" spans="1:16" s="12" customFormat="1" ht="15.75" thickBot="1" x14ac:dyDescent="0.3">
      <c r="D8" s="224" t="s">
        <v>22</v>
      </c>
      <c r="E8" s="225"/>
      <c r="F8" s="226"/>
      <c r="G8" s="10"/>
      <c r="H8" s="10"/>
      <c r="I8" s="10"/>
      <c r="J8" s="10"/>
      <c r="K8" s="10"/>
      <c r="L8" s="10"/>
      <c r="M8" s="10"/>
      <c r="N8" s="224" t="s">
        <v>78</v>
      </c>
      <c r="O8" s="227"/>
      <c r="P8" s="226"/>
    </row>
    <row r="9" spans="1:16" s="12" customFormat="1" ht="45.75" thickBot="1" x14ac:dyDescent="0.3">
      <c r="A9" s="13" t="s">
        <v>21</v>
      </c>
      <c r="B9" s="14" t="s">
        <v>20</v>
      </c>
      <c r="C9" s="14" t="s">
        <v>91</v>
      </c>
      <c r="D9" s="15" t="s">
        <v>15</v>
      </c>
      <c r="E9" s="15" t="s">
        <v>14</v>
      </c>
      <c r="F9" s="15" t="s">
        <v>16</v>
      </c>
      <c r="G9" s="14" t="s">
        <v>17</v>
      </c>
      <c r="H9" s="14" t="s">
        <v>23</v>
      </c>
      <c r="I9" s="16" t="s">
        <v>24</v>
      </c>
      <c r="J9" s="17" t="s">
        <v>25</v>
      </c>
      <c r="K9" s="18" t="s">
        <v>34</v>
      </c>
      <c r="L9" s="14" t="s">
        <v>57</v>
      </c>
      <c r="M9" s="19" t="s">
        <v>58</v>
      </c>
      <c r="N9" s="20" t="s">
        <v>35</v>
      </c>
      <c r="O9" s="21" t="s">
        <v>36</v>
      </c>
      <c r="P9" s="22" t="s">
        <v>26</v>
      </c>
    </row>
    <row r="10" spans="1:16" s="12" customFormat="1" ht="15.6" customHeight="1" thickBot="1" x14ac:dyDescent="0.3">
      <c r="A10" s="23"/>
      <c r="B10" s="228" t="s">
        <v>27</v>
      </c>
      <c r="C10" s="229"/>
      <c r="D10" s="229"/>
      <c r="E10" s="229"/>
      <c r="F10" s="229"/>
      <c r="G10" s="229"/>
      <c r="H10" s="229"/>
      <c r="I10" s="229"/>
      <c r="J10" s="24">
        <f>SUM(J13:J37)</f>
        <v>0</v>
      </c>
      <c r="K10" s="25"/>
      <c r="L10" s="26">
        <f t="shared" ref="L10:P10" si="0">SUM(L13:L37)</f>
        <v>0</v>
      </c>
      <c r="M10" s="27">
        <f t="shared" si="0"/>
        <v>0</v>
      </c>
      <c r="N10" s="28">
        <f t="shared" si="0"/>
        <v>0</v>
      </c>
      <c r="O10" s="29">
        <f t="shared" si="0"/>
        <v>0</v>
      </c>
      <c r="P10" s="30">
        <f t="shared" si="0"/>
        <v>0</v>
      </c>
    </row>
    <row r="11" spans="1:16" s="12" customFormat="1" ht="45" x14ac:dyDescent="0.25">
      <c r="A11" s="52"/>
      <c r="B11" s="62" t="s">
        <v>37</v>
      </c>
      <c r="C11" s="62" t="s">
        <v>90</v>
      </c>
      <c r="D11" s="69" t="s">
        <v>38</v>
      </c>
      <c r="E11" s="69" t="s">
        <v>39</v>
      </c>
      <c r="F11" s="70">
        <v>43888</v>
      </c>
      <c r="G11" s="62" t="s">
        <v>74</v>
      </c>
      <c r="H11" s="53">
        <v>22.16</v>
      </c>
      <c r="I11" s="54">
        <v>56</v>
      </c>
      <c r="J11" s="55">
        <f t="shared" ref="J11:J37" si="1">+I11*H11</f>
        <v>1240.96</v>
      </c>
      <c r="K11" s="56">
        <v>43895</v>
      </c>
      <c r="L11" s="57">
        <f>+J11</f>
        <v>1240.96</v>
      </c>
      <c r="M11" s="58">
        <f>+J11-L11</f>
        <v>0</v>
      </c>
      <c r="N11" s="31"/>
      <c r="O11" s="32"/>
      <c r="P11" s="33"/>
    </row>
    <row r="12" spans="1:16" s="12" customFormat="1" ht="45" x14ac:dyDescent="0.25">
      <c r="A12" s="115"/>
      <c r="B12" s="116" t="s">
        <v>37</v>
      </c>
      <c r="C12" s="116" t="s">
        <v>90</v>
      </c>
      <c r="D12" s="117" t="s">
        <v>75</v>
      </c>
      <c r="E12" s="117" t="s">
        <v>76</v>
      </c>
      <c r="F12" s="118">
        <v>43785</v>
      </c>
      <c r="G12" s="116" t="s">
        <v>77</v>
      </c>
      <c r="H12" s="119">
        <v>800</v>
      </c>
      <c r="I12" s="120">
        <v>1</v>
      </c>
      <c r="J12" s="121">
        <v>800</v>
      </c>
      <c r="K12" s="122">
        <v>43785</v>
      </c>
      <c r="L12" s="123">
        <f>+J12</f>
        <v>800</v>
      </c>
      <c r="M12" s="124"/>
      <c r="N12" s="31"/>
      <c r="O12" s="32"/>
      <c r="P12" s="33"/>
    </row>
    <row r="13" spans="1:16" s="12" customFormat="1" ht="15.6" customHeight="1" x14ac:dyDescent="0.25">
      <c r="A13" s="71">
        <v>1</v>
      </c>
      <c r="B13" s="63" t="s">
        <v>19</v>
      </c>
      <c r="C13" s="63"/>
      <c r="D13" s="65"/>
      <c r="E13" s="65"/>
      <c r="F13" s="65"/>
      <c r="G13" s="68"/>
      <c r="H13" s="35"/>
      <c r="I13" s="36"/>
      <c r="J13" s="37">
        <f t="shared" si="1"/>
        <v>0</v>
      </c>
      <c r="K13" s="38"/>
      <c r="L13" s="39"/>
      <c r="M13" s="40">
        <f t="shared" ref="M13:M37" si="2">+J13-L13</f>
        <v>0</v>
      </c>
      <c r="N13" s="37"/>
      <c r="O13" s="41"/>
      <c r="P13" s="40"/>
    </row>
    <row r="14" spans="1:16" s="12" customFormat="1" ht="15.6" customHeight="1" x14ac:dyDescent="0.25">
      <c r="A14" s="34">
        <f t="shared" ref="A14:A36" si="3">+A13+1</f>
        <v>2</v>
      </c>
      <c r="B14" s="63"/>
      <c r="C14" s="63"/>
      <c r="D14" s="65"/>
      <c r="E14" s="65"/>
      <c r="F14" s="65"/>
      <c r="G14" s="68"/>
      <c r="H14" s="35"/>
      <c r="I14" s="36"/>
      <c r="J14" s="37">
        <f t="shared" si="1"/>
        <v>0</v>
      </c>
      <c r="K14" s="38"/>
      <c r="L14" s="39"/>
      <c r="M14" s="40">
        <f t="shared" si="2"/>
        <v>0</v>
      </c>
      <c r="N14" s="37"/>
      <c r="O14" s="41"/>
      <c r="P14" s="40"/>
    </row>
    <row r="15" spans="1:16" s="12" customFormat="1" ht="15.6" customHeight="1" x14ac:dyDescent="0.25">
      <c r="A15" s="34">
        <f t="shared" si="3"/>
        <v>3</v>
      </c>
      <c r="B15" s="63"/>
      <c r="C15" s="63"/>
      <c r="D15" s="65"/>
      <c r="E15" s="65"/>
      <c r="F15" s="65"/>
      <c r="G15" s="68"/>
      <c r="H15" s="35"/>
      <c r="I15" s="36"/>
      <c r="J15" s="37">
        <f t="shared" si="1"/>
        <v>0</v>
      </c>
      <c r="K15" s="38"/>
      <c r="L15" s="39"/>
      <c r="M15" s="40">
        <f t="shared" si="2"/>
        <v>0</v>
      </c>
      <c r="N15" s="37"/>
      <c r="O15" s="41"/>
      <c r="P15" s="40"/>
    </row>
    <row r="16" spans="1:16" s="12" customFormat="1" ht="15.6" customHeight="1" x14ac:dyDescent="0.25">
      <c r="A16" s="34">
        <f t="shared" si="3"/>
        <v>4</v>
      </c>
      <c r="B16" s="63"/>
      <c r="C16" s="63"/>
      <c r="D16" s="65"/>
      <c r="E16" s="65"/>
      <c r="F16" s="65"/>
      <c r="G16" s="68"/>
      <c r="H16" s="35"/>
      <c r="I16" s="36"/>
      <c r="J16" s="37">
        <f t="shared" si="1"/>
        <v>0</v>
      </c>
      <c r="K16" s="38"/>
      <c r="L16" s="39"/>
      <c r="M16" s="40">
        <f t="shared" si="2"/>
        <v>0</v>
      </c>
      <c r="N16" s="37"/>
      <c r="O16" s="41"/>
      <c r="P16" s="40"/>
    </row>
    <row r="17" spans="1:16" s="12" customFormat="1" x14ac:dyDescent="0.25">
      <c r="A17" s="34">
        <f t="shared" si="3"/>
        <v>5</v>
      </c>
      <c r="B17" s="63"/>
      <c r="C17" s="63"/>
      <c r="D17" s="65"/>
      <c r="E17" s="65"/>
      <c r="F17" s="65"/>
      <c r="G17" s="68"/>
      <c r="H17" s="35"/>
      <c r="I17" s="36"/>
      <c r="J17" s="37">
        <f t="shared" si="1"/>
        <v>0</v>
      </c>
      <c r="K17" s="38"/>
      <c r="L17" s="39"/>
      <c r="M17" s="40">
        <f t="shared" si="2"/>
        <v>0</v>
      </c>
      <c r="N17" s="37"/>
      <c r="O17" s="41"/>
      <c r="P17" s="40"/>
    </row>
    <row r="18" spans="1:16" s="12" customFormat="1" x14ac:dyDescent="0.25">
      <c r="A18" s="34">
        <f t="shared" si="3"/>
        <v>6</v>
      </c>
      <c r="B18" s="63"/>
      <c r="C18" s="63"/>
      <c r="D18" s="65"/>
      <c r="E18" s="65"/>
      <c r="F18" s="65"/>
      <c r="G18" s="68"/>
      <c r="H18" s="35"/>
      <c r="I18" s="36"/>
      <c r="J18" s="37">
        <f t="shared" si="1"/>
        <v>0</v>
      </c>
      <c r="K18" s="38"/>
      <c r="L18" s="39"/>
      <c r="M18" s="40">
        <f t="shared" si="2"/>
        <v>0</v>
      </c>
      <c r="N18" s="37"/>
      <c r="O18" s="41"/>
      <c r="P18" s="40"/>
    </row>
    <row r="19" spans="1:16" s="12" customFormat="1" x14ac:dyDescent="0.25">
      <c r="A19" s="34">
        <f t="shared" si="3"/>
        <v>7</v>
      </c>
      <c r="B19" s="63"/>
      <c r="C19" s="63"/>
      <c r="D19" s="65"/>
      <c r="E19" s="65"/>
      <c r="F19" s="65"/>
      <c r="G19" s="68"/>
      <c r="H19" s="35"/>
      <c r="I19" s="36"/>
      <c r="J19" s="37">
        <f t="shared" si="1"/>
        <v>0</v>
      </c>
      <c r="K19" s="38"/>
      <c r="L19" s="39"/>
      <c r="M19" s="40">
        <f t="shared" si="2"/>
        <v>0</v>
      </c>
      <c r="N19" s="37"/>
      <c r="O19" s="41"/>
      <c r="P19" s="40"/>
    </row>
    <row r="20" spans="1:16" s="12" customFormat="1" x14ac:dyDescent="0.25">
      <c r="A20" s="34">
        <f t="shared" si="3"/>
        <v>8</v>
      </c>
      <c r="B20" s="63"/>
      <c r="C20" s="63"/>
      <c r="D20" s="65"/>
      <c r="E20" s="65"/>
      <c r="F20" s="65"/>
      <c r="G20" s="68"/>
      <c r="H20" s="35"/>
      <c r="I20" s="36"/>
      <c r="J20" s="37">
        <f t="shared" si="1"/>
        <v>0</v>
      </c>
      <c r="K20" s="38"/>
      <c r="L20" s="39"/>
      <c r="M20" s="40">
        <f t="shared" si="2"/>
        <v>0</v>
      </c>
      <c r="N20" s="37"/>
      <c r="O20" s="41"/>
      <c r="P20" s="40"/>
    </row>
    <row r="21" spans="1:16" s="12" customFormat="1" x14ac:dyDescent="0.25">
      <c r="A21" s="34">
        <f t="shared" si="3"/>
        <v>9</v>
      </c>
      <c r="B21" s="63"/>
      <c r="C21" s="63"/>
      <c r="D21" s="65"/>
      <c r="E21" s="65"/>
      <c r="F21" s="65"/>
      <c r="G21" s="68"/>
      <c r="H21" s="35"/>
      <c r="I21" s="36"/>
      <c r="J21" s="37">
        <f t="shared" si="1"/>
        <v>0</v>
      </c>
      <c r="K21" s="38"/>
      <c r="L21" s="39"/>
      <c r="M21" s="40">
        <f t="shared" si="2"/>
        <v>0</v>
      </c>
      <c r="N21" s="37"/>
      <c r="O21" s="41"/>
      <c r="P21" s="40"/>
    </row>
    <row r="22" spans="1:16" s="12" customFormat="1" x14ac:dyDescent="0.25">
      <c r="A22" s="34">
        <f t="shared" si="3"/>
        <v>10</v>
      </c>
      <c r="B22" s="63"/>
      <c r="C22" s="63"/>
      <c r="D22" s="65"/>
      <c r="E22" s="65"/>
      <c r="F22" s="65"/>
      <c r="G22" s="68"/>
      <c r="H22" s="35"/>
      <c r="I22" s="36"/>
      <c r="J22" s="37">
        <f t="shared" si="1"/>
        <v>0</v>
      </c>
      <c r="K22" s="38"/>
      <c r="L22" s="39"/>
      <c r="M22" s="40">
        <f t="shared" si="2"/>
        <v>0</v>
      </c>
      <c r="N22" s="37"/>
      <c r="O22" s="41"/>
      <c r="P22" s="40"/>
    </row>
    <row r="23" spans="1:16" s="12" customFormat="1" x14ac:dyDescent="0.25">
      <c r="A23" s="34">
        <f t="shared" si="3"/>
        <v>11</v>
      </c>
      <c r="B23" s="63"/>
      <c r="C23" s="63"/>
      <c r="D23" s="65"/>
      <c r="E23" s="65"/>
      <c r="F23" s="65"/>
      <c r="G23" s="68"/>
      <c r="H23" s="35"/>
      <c r="I23" s="36"/>
      <c r="J23" s="37">
        <f t="shared" si="1"/>
        <v>0</v>
      </c>
      <c r="K23" s="38"/>
      <c r="L23" s="39"/>
      <c r="M23" s="40">
        <f t="shared" si="2"/>
        <v>0</v>
      </c>
      <c r="N23" s="37"/>
      <c r="O23" s="41"/>
      <c r="P23" s="40"/>
    </row>
    <row r="24" spans="1:16" s="12" customFormat="1" x14ac:dyDescent="0.25">
      <c r="A24" s="34">
        <f t="shared" si="3"/>
        <v>12</v>
      </c>
      <c r="B24" s="63"/>
      <c r="C24" s="63"/>
      <c r="D24" s="65"/>
      <c r="E24" s="65"/>
      <c r="F24" s="65"/>
      <c r="G24" s="68"/>
      <c r="H24" s="35"/>
      <c r="I24" s="36"/>
      <c r="J24" s="37">
        <f t="shared" si="1"/>
        <v>0</v>
      </c>
      <c r="K24" s="38"/>
      <c r="L24" s="39"/>
      <c r="M24" s="40">
        <f t="shared" si="2"/>
        <v>0</v>
      </c>
      <c r="N24" s="37"/>
      <c r="O24" s="41"/>
      <c r="P24" s="40"/>
    </row>
    <row r="25" spans="1:16" s="12" customFormat="1" x14ac:dyDescent="0.25">
      <c r="A25" s="34">
        <f t="shared" si="3"/>
        <v>13</v>
      </c>
      <c r="B25" s="63"/>
      <c r="C25" s="63"/>
      <c r="D25" s="65"/>
      <c r="E25" s="65"/>
      <c r="F25" s="65"/>
      <c r="G25" s="68"/>
      <c r="H25" s="35"/>
      <c r="I25" s="36"/>
      <c r="J25" s="37">
        <f t="shared" si="1"/>
        <v>0</v>
      </c>
      <c r="K25" s="38"/>
      <c r="L25" s="39"/>
      <c r="M25" s="40">
        <f t="shared" si="2"/>
        <v>0</v>
      </c>
      <c r="N25" s="37"/>
      <c r="O25" s="41"/>
      <c r="P25" s="40"/>
    </row>
    <row r="26" spans="1:16" s="12" customFormat="1" x14ac:dyDescent="0.25">
      <c r="A26" s="34">
        <f t="shared" si="3"/>
        <v>14</v>
      </c>
      <c r="B26" s="63"/>
      <c r="C26" s="63"/>
      <c r="D26" s="65"/>
      <c r="E26" s="65"/>
      <c r="F26" s="65"/>
      <c r="G26" s="68"/>
      <c r="H26" s="35"/>
      <c r="I26" s="36"/>
      <c r="J26" s="37">
        <f t="shared" si="1"/>
        <v>0</v>
      </c>
      <c r="K26" s="38"/>
      <c r="L26" s="39"/>
      <c r="M26" s="40">
        <f t="shared" si="2"/>
        <v>0</v>
      </c>
      <c r="N26" s="37"/>
      <c r="O26" s="41"/>
      <c r="P26" s="40"/>
    </row>
    <row r="27" spans="1:16" s="12" customFormat="1" x14ac:dyDescent="0.25">
      <c r="A27" s="34">
        <f t="shared" si="3"/>
        <v>15</v>
      </c>
      <c r="B27" s="63"/>
      <c r="C27" s="63"/>
      <c r="D27" s="65"/>
      <c r="E27" s="65"/>
      <c r="F27" s="65"/>
      <c r="G27" s="68"/>
      <c r="H27" s="35"/>
      <c r="I27" s="36"/>
      <c r="J27" s="37">
        <f t="shared" si="1"/>
        <v>0</v>
      </c>
      <c r="K27" s="38"/>
      <c r="L27" s="39"/>
      <c r="M27" s="40">
        <f t="shared" si="2"/>
        <v>0</v>
      </c>
      <c r="N27" s="37"/>
      <c r="O27" s="41"/>
      <c r="P27" s="40"/>
    </row>
    <row r="28" spans="1:16" s="12" customFormat="1" x14ac:dyDescent="0.25">
      <c r="A28" s="34">
        <f t="shared" si="3"/>
        <v>16</v>
      </c>
      <c r="B28" s="63"/>
      <c r="C28" s="63"/>
      <c r="D28" s="65"/>
      <c r="E28" s="65"/>
      <c r="F28" s="65"/>
      <c r="G28" s="68"/>
      <c r="H28" s="35"/>
      <c r="I28" s="36"/>
      <c r="J28" s="37">
        <f t="shared" si="1"/>
        <v>0</v>
      </c>
      <c r="K28" s="38"/>
      <c r="L28" s="39"/>
      <c r="M28" s="40">
        <f t="shared" si="2"/>
        <v>0</v>
      </c>
      <c r="N28" s="37"/>
      <c r="O28" s="41"/>
      <c r="P28" s="40"/>
    </row>
    <row r="29" spans="1:16" s="12" customFormat="1" x14ac:dyDescent="0.25">
      <c r="A29" s="34">
        <f t="shared" si="3"/>
        <v>17</v>
      </c>
      <c r="B29" s="63"/>
      <c r="C29" s="63"/>
      <c r="D29" s="65"/>
      <c r="E29" s="65"/>
      <c r="F29" s="65"/>
      <c r="G29" s="68"/>
      <c r="H29" s="35"/>
      <c r="I29" s="36"/>
      <c r="J29" s="37">
        <f t="shared" si="1"/>
        <v>0</v>
      </c>
      <c r="K29" s="38"/>
      <c r="L29" s="39"/>
      <c r="M29" s="40">
        <f t="shared" si="2"/>
        <v>0</v>
      </c>
      <c r="N29" s="37"/>
      <c r="O29" s="41"/>
      <c r="P29" s="40"/>
    </row>
    <row r="30" spans="1:16" s="12" customFormat="1" x14ac:dyDescent="0.25">
      <c r="A30" s="34">
        <f t="shared" si="3"/>
        <v>18</v>
      </c>
      <c r="B30" s="63"/>
      <c r="C30" s="63"/>
      <c r="D30" s="65"/>
      <c r="E30" s="65"/>
      <c r="F30" s="65"/>
      <c r="G30" s="68"/>
      <c r="H30" s="35"/>
      <c r="I30" s="36"/>
      <c r="J30" s="37">
        <f t="shared" si="1"/>
        <v>0</v>
      </c>
      <c r="K30" s="38"/>
      <c r="L30" s="39"/>
      <c r="M30" s="40">
        <f t="shared" si="2"/>
        <v>0</v>
      </c>
      <c r="N30" s="37"/>
      <c r="O30" s="41"/>
      <c r="P30" s="40"/>
    </row>
    <row r="31" spans="1:16" s="12" customFormat="1" x14ac:dyDescent="0.25">
      <c r="A31" s="34">
        <f t="shared" si="3"/>
        <v>19</v>
      </c>
      <c r="B31" s="63"/>
      <c r="C31" s="63"/>
      <c r="D31" s="65"/>
      <c r="E31" s="65"/>
      <c r="F31" s="65"/>
      <c r="G31" s="68"/>
      <c r="H31" s="35"/>
      <c r="I31" s="36"/>
      <c r="J31" s="37">
        <f t="shared" si="1"/>
        <v>0</v>
      </c>
      <c r="K31" s="38"/>
      <c r="L31" s="39"/>
      <c r="M31" s="40">
        <f t="shared" si="2"/>
        <v>0</v>
      </c>
      <c r="N31" s="37"/>
      <c r="O31" s="41"/>
      <c r="P31" s="40"/>
    </row>
    <row r="32" spans="1:16" s="12" customFormat="1" x14ac:dyDescent="0.25">
      <c r="A32" s="34">
        <f t="shared" si="3"/>
        <v>20</v>
      </c>
      <c r="B32" s="63"/>
      <c r="C32" s="63"/>
      <c r="D32" s="65"/>
      <c r="E32" s="65"/>
      <c r="F32" s="65"/>
      <c r="G32" s="68"/>
      <c r="H32" s="35"/>
      <c r="I32" s="36"/>
      <c r="J32" s="37">
        <f t="shared" si="1"/>
        <v>0</v>
      </c>
      <c r="K32" s="38"/>
      <c r="L32" s="39"/>
      <c r="M32" s="40">
        <f t="shared" si="2"/>
        <v>0</v>
      </c>
      <c r="N32" s="37"/>
      <c r="O32" s="41"/>
      <c r="P32" s="40"/>
    </row>
    <row r="33" spans="1:16" s="12" customFormat="1" x14ac:dyDescent="0.25">
      <c r="A33" s="34">
        <f t="shared" si="3"/>
        <v>21</v>
      </c>
      <c r="B33" s="63"/>
      <c r="C33" s="63"/>
      <c r="D33" s="65"/>
      <c r="E33" s="65"/>
      <c r="F33" s="65"/>
      <c r="G33" s="68"/>
      <c r="H33" s="35"/>
      <c r="I33" s="36"/>
      <c r="J33" s="37">
        <f t="shared" si="1"/>
        <v>0</v>
      </c>
      <c r="K33" s="38"/>
      <c r="L33" s="39"/>
      <c r="M33" s="40">
        <f t="shared" si="2"/>
        <v>0</v>
      </c>
      <c r="N33" s="37"/>
      <c r="O33" s="41"/>
      <c r="P33" s="40"/>
    </row>
    <row r="34" spans="1:16" s="12" customFormat="1" x14ac:dyDescent="0.25">
      <c r="A34" s="34">
        <f t="shared" si="3"/>
        <v>22</v>
      </c>
      <c r="B34" s="63"/>
      <c r="C34" s="63"/>
      <c r="D34" s="65"/>
      <c r="E34" s="65"/>
      <c r="F34" s="65"/>
      <c r="G34" s="68"/>
      <c r="H34" s="35"/>
      <c r="I34" s="36"/>
      <c r="J34" s="37">
        <f t="shared" si="1"/>
        <v>0</v>
      </c>
      <c r="K34" s="38"/>
      <c r="L34" s="39"/>
      <c r="M34" s="40">
        <f t="shared" si="2"/>
        <v>0</v>
      </c>
      <c r="N34" s="37"/>
      <c r="O34" s="41"/>
      <c r="P34" s="40"/>
    </row>
    <row r="35" spans="1:16" s="12" customFormat="1" ht="15.6" customHeight="1" x14ac:dyDescent="0.25">
      <c r="A35" s="34">
        <f t="shared" si="3"/>
        <v>23</v>
      </c>
      <c r="B35" s="63"/>
      <c r="C35" s="63"/>
      <c r="D35" s="66"/>
      <c r="E35" s="66"/>
      <c r="F35" s="66"/>
      <c r="G35" s="63"/>
      <c r="H35" s="42"/>
      <c r="I35" s="43"/>
      <c r="J35" s="37">
        <f t="shared" si="1"/>
        <v>0</v>
      </c>
      <c r="K35" s="38"/>
      <c r="L35" s="39"/>
      <c r="M35" s="40">
        <f t="shared" si="2"/>
        <v>0</v>
      </c>
      <c r="N35" s="37"/>
      <c r="O35" s="41"/>
      <c r="P35" s="40"/>
    </row>
    <row r="36" spans="1:16" s="12" customFormat="1" ht="15.6" customHeight="1" x14ac:dyDescent="0.25">
      <c r="A36" s="34">
        <f t="shared" si="3"/>
        <v>24</v>
      </c>
      <c r="B36" s="63"/>
      <c r="C36" s="63"/>
      <c r="D36" s="66"/>
      <c r="E36" s="66"/>
      <c r="F36" s="66"/>
      <c r="G36" s="63"/>
      <c r="H36" s="42"/>
      <c r="I36" s="43"/>
      <c r="J36" s="37">
        <f t="shared" ref="J36" si="4">+I36*H36</f>
        <v>0</v>
      </c>
      <c r="K36" s="38"/>
      <c r="L36" s="39"/>
      <c r="M36" s="40">
        <f t="shared" si="2"/>
        <v>0</v>
      </c>
      <c r="N36" s="37"/>
      <c r="O36" s="41"/>
      <c r="P36" s="40"/>
    </row>
    <row r="37" spans="1:16" s="12" customFormat="1" ht="15.75" thickBot="1" x14ac:dyDescent="0.3">
      <c r="A37" s="44">
        <v>25</v>
      </c>
      <c r="B37" s="64"/>
      <c r="C37" s="64"/>
      <c r="D37" s="67"/>
      <c r="E37" s="67"/>
      <c r="F37" s="67"/>
      <c r="G37" s="64"/>
      <c r="H37" s="45"/>
      <c r="I37" s="46"/>
      <c r="J37" s="47">
        <f t="shared" si="1"/>
        <v>0</v>
      </c>
      <c r="K37" s="48"/>
      <c r="L37" s="49"/>
      <c r="M37" s="50">
        <f t="shared" si="2"/>
        <v>0</v>
      </c>
      <c r="N37" s="47"/>
      <c r="O37" s="51"/>
      <c r="P37" s="50"/>
    </row>
    <row r="38" spans="1:16" s="12" customFormat="1" x14ac:dyDescent="0.25"/>
    <row r="39" spans="1:16" s="12" customFormat="1" x14ac:dyDescent="0.25">
      <c r="B39" s="72" t="s">
        <v>52</v>
      </c>
      <c r="C39" s="216"/>
      <c r="D39" s="216"/>
      <c r="J39" s="217" t="s">
        <v>101</v>
      </c>
      <c r="K39" s="217"/>
      <c r="L39" s="217"/>
    </row>
    <row r="40" spans="1:16" s="12" customFormat="1" x14ac:dyDescent="0.25">
      <c r="J40" s="217"/>
      <c r="K40" s="217"/>
      <c r="L40" s="217"/>
    </row>
    <row r="41" spans="1:16" s="12" customFormat="1" x14ac:dyDescent="0.25">
      <c r="J41" s="217"/>
      <c r="K41" s="217"/>
      <c r="L41" s="217"/>
    </row>
    <row r="42" spans="1:16" s="12" customFormat="1" x14ac:dyDescent="0.25">
      <c r="J42" s="217"/>
      <c r="K42" s="217"/>
      <c r="L42" s="217"/>
    </row>
    <row r="43" spans="1:16" s="12" customFormat="1" x14ac:dyDescent="0.25">
      <c r="J43" s="218"/>
      <c r="K43" s="218"/>
      <c r="L43" s="218"/>
    </row>
    <row r="44" spans="1:16" s="12" customFormat="1" x14ac:dyDescent="0.25"/>
    <row r="45" spans="1:16" s="12" customFormat="1" x14ac:dyDescent="0.25"/>
    <row r="46" spans="1:16" s="12" customFormat="1" x14ac:dyDescent="0.25"/>
    <row r="47" spans="1:16" s="12" customFormat="1" x14ac:dyDescent="0.25"/>
    <row r="48" spans="1:16"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sheetData>
  <mergeCells count="13">
    <mergeCell ref="C39:D39"/>
    <mergeCell ref="J39:L43"/>
    <mergeCell ref="D8:F8"/>
    <mergeCell ref="N8:P8"/>
    <mergeCell ref="B10:I10"/>
    <mergeCell ref="B7:J7"/>
    <mergeCell ref="H2:I2"/>
    <mergeCell ref="H3:I3"/>
    <mergeCell ref="J2:P2"/>
    <mergeCell ref="J3:P3"/>
    <mergeCell ref="H6:I6"/>
    <mergeCell ref="H4:I4"/>
    <mergeCell ref="J4:P4"/>
  </mergeCells>
  <pageMargins left="0.25" right="0.25" top="0.75" bottom="0.75" header="0.3" footer="0.3"/>
  <pageSetup paperSize="9" scale="58"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Istruzioni!$A$10:$A$18</xm:f>
          </x14:formula1>
          <xm:sqref>B13:B37</xm:sqref>
        </x14:dataValidation>
        <x14:dataValidation type="list" allowBlank="1" showInputMessage="1" showErrorMessage="1" xr:uid="{00000000-0002-0000-0500-000001000000}">
          <x14:formula1>
            <xm:f>Istruzioni!$A$21:$A$29</xm:f>
          </x14:formula1>
          <xm:sqref>C13:C37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R68"/>
  <sheetViews>
    <sheetView showGridLines="0" topLeftCell="A7" zoomScale="55" zoomScaleNormal="55" workbookViewId="0">
      <selection activeCell="Q7" sqref="Q1:R1048576"/>
    </sheetView>
  </sheetViews>
  <sheetFormatPr defaultColWidth="9.140625" defaultRowHeight="15" x14ac:dyDescent="0.25"/>
  <cols>
    <col min="1" max="1" width="5.140625" style="8" customWidth="1"/>
    <col min="2" max="3" width="29.85546875" style="8" customWidth="1"/>
    <col min="4" max="4" width="13.28515625" style="8" customWidth="1"/>
    <col min="5" max="5" width="9.140625" style="8"/>
    <col min="6" max="6" width="10.85546875" style="8" bestFit="1" customWidth="1"/>
    <col min="7" max="7" width="35.42578125" style="8" customWidth="1"/>
    <col min="8" max="9" width="12.28515625" style="8" customWidth="1"/>
    <col min="10" max="10" width="15.42578125" style="8" customWidth="1"/>
    <col min="11" max="11" width="13.42578125" style="8" customWidth="1"/>
    <col min="12" max="16" width="15.42578125" style="8" customWidth="1"/>
    <col min="17" max="18" width="13.28515625" style="8" customWidth="1"/>
    <col min="19" max="16384" width="9.140625" style="8"/>
  </cols>
  <sheetData>
    <row r="2" spans="1:18" ht="18.75" x14ac:dyDescent="0.3">
      <c r="H2" s="220" t="s">
        <v>29</v>
      </c>
      <c r="I2" s="220"/>
      <c r="J2" s="221"/>
      <c r="K2" s="221"/>
      <c r="L2" s="221"/>
      <c r="M2" s="221"/>
      <c r="N2" s="221"/>
      <c r="O2" s="221"/>
      <c r="P2" s="221"/>
    </row>
    <row r="3" spans="1:18" ht="18.75" x14ac:dyDescent="0.3">
      <c r="H3" s="220" t="s">
        <v>30</v>
      </c>
      <c r="I3" s="220"/>
      <c r="J3" s="221"/>
      <c r="K3" s="221"/>
      <c r="L3" s="221"/>
      <c r="M3" s="221"/>
      <c r="N3" s="221"/>
      <c r="O3" s="221"/>
      <c r="P3" s="221"/>
    </row>
    <row r="4" spans="1:18" ht="18.75" x14ac:dyDescent="0.3">
      <c r="H4" s="220" t="s">
        <v>65</v>
      </c>
      <c r="I4" s="220"/>
      <c r="J4" s="221"/>
      <c r="K4" s="221"/>
      <c r="L4" s="221"/>
      <c r="M4" s="221"/>
      <c r="N4" s="221"/>
      <c r="O4" s="221"/>
      <c r="P4" s="221"/>
    </row>
    <row r="6" spans="1:18" ht="19.5" x14ac:dyDescent="0.3">
      <c r="H6" s="220" t="s">
        <v>68</v>
      </c>
      <c r="I6" s="220"/>
      <c r="J6" s="105" t="s">
        <v>40</v>
      </c>
      <c r="K6" s="59"/>
      <c r="L6" s="60"/>
      <c r="M6" s="61"/>
    </row>
    <row r="7" spans="1:18" ht="16.5" thickBot="1" x14ac:dyDescent="0.3">
      <c r="B7" s="223"/>
      <c r="C7" s="223"/>
      <c r="D7" s="223"/>
      <c r="E7" s="223"/>
      <c r="F7" s="223"/>
      <c r="G7" s="223"/>
      <c r="H7" s="223"/>
      <c r="I7" s="223"/>
      <c r="J7" s="223"/>
      <c r="K7" s="9"/>
    </row>
    <row r="8" spans="1:18" s="12" customFormat="1" ht="15.75" thickBot="1" x14ac:dyDescent="0.3">
      <c r="D8" s="224" t="s">
        <v>22</v>
      </c>
      <c r="E8" s="225"/>
      <c r="F8" s="226"/>
      <c r="G8" s="10"/>
      <c r="H8" s="10"/>
      <c r="I8" s="10"/>
      <c r="J8" s="10"/>
      <c r="K8" s="10"/>
      <c r="L8" s="10"/>
      <c r="M8" s="10"/>
      <c r="N8" s="10"/>
      <c r="O8" s="10"/>
      <c r="P8" s="224" t="s">
        <v>78</v>
      </c>
      <c r="Q8" s="227"/>
      <c r="R8" s="226"/>
    </row>
    <row r="9" spans="1:18" s="12" customFormat="1" ht="75.75" thickBot="1" x14ac:dyDescent="0.3">
      <c r="A9" s="13" t="s">
        <v>21</v>
      </c>
      <c r="B9" s="14" t="s">
        <v>20</v>
      </c>
      <c r="C9" s="14" t="s">
        <v>91</v>
      </c>
      <c r="D9" s="15" t="s">
        <v>15</v>
      </c>
      <c r="E9" s="15" t="s">
        <v>14</v>
      </c>
      <c r="F9" s="15" t="s">
        <v>16</v>
      </c>
      <c r="G9" s="14" t="s">
        <v>17</v>
      </c>
      <c r="H9" s="14" t="s">
        <v>43</v>
      </c>
      <c r="I9" s="14" t="s">
        <v>44</v>
      </c>
      <c r="J9" s="147" t="s">
        <v>85</v>
      </c>
      <c r="K9" s="141" t="s">
        <v>86</v>
      </c>
      <c r="L9" s="17" t="s">
        <v>25</v>
      </c>
      <c r="M9" s="18" t="s">
        <v>34</v>
      </c>
      <c r="N9" s="14" t="s">
        <v>57</v>
      </c>
      <c r="O9" s="19" t="s">
        <v>58</v>
      </c>
      <c r="P9" s="20" t="s">
        <v>35</v>
      </c>
      <c r="Q9" s="21" t="s">
        <v>36</v>
      </c>
      <c r="R9" s="22" t="s">
        <v>26</v>
      </c>
    </row>
    <row r="10" spans="1:18" s="12" customFormat="1" ht="15.6" customHeight="1" thickBot="1" x14ac:dyDescent="0.3">
      <c r="A10" s="23"/>
      <c r="B10" s="228" t="s">
        <v>27</v>
      </c>
      <c r="C10" s="229"/>
      <c r="D10" s="229"/>
      <c r="E10" s="229"/>
      <c r="F10" s="229"/>
      <c r="G10" s="229"/>
      <c r="H10" s="229"/>
      <c r="I10" s="229"/>
      <c r="J10" s="146">
        <f>SUM(J12:J36)</f>
        <v>0</v>
      </c>
      <c r="K10" s="24">
        <f t="shared" ref="J10:K10" si="0">SUM(K12:K36)</f>
        <v>0</v>
      </c>
      <c r="L10" s="24">
        <f>SUM(L12:L36)</f>
        <v>0</v>
      </c>
      <c r="M10" s="25"/>
      <c r="N10" s="26">
        <f t="shared" ref="N10:R10" si="1">SUM(N12:N36)</f>
        <v>0</v>
      </c>
      <c r="O10" s="27">
        <f t="shared" si="1"/>
        <v>0</v>
      </c>
      <c r="P10" s="28">
        <f t="shared" si="1"/>
        <v>0</v>
      </c>
      <c r="Q10" s="29">
        <f t="shared" si="1"/>
        <v>0</v>
      </c>
      <c r="R10" s="30">
        <f t="shared" si="1"/>
        <v>0</v>
      </c>
    </row>
    <row r="11" spans="1:18" s="12" customFormat="1" ht="30" x14ac:dyDescent="0.25">
      <c r="A11" s="52"/>
      <c r="B11" s="62" t="s">
        <v>37</v>
      </c>
      <c r="C11" s="62" t="s">
        <v>90</v>
      </c>
      <c r="D11" s="69" t="s">
        <v>41</v>
      </c>
      <c r="E11" s="69">
        <v>3456265</v>
      </c>
      <c r="F11" s="70">
        <v>43888</v>
      </c>
      <c r="G11" s="62" t="s">
        <v>42</v>
      </c>
      <c r="H11" s="53">
        <v>136.19999999999999</v>
      </c>
      <c r="I11" s="129">
        <v>1</v>
      </c>
      <c r="J11" s="134">
        <f>+I11*H11</f>
        <v>136.19999999999999</v>
      </c>
      <c r="K11" s="133">
        <f>+J11*0.22</f>
        <v>29.963999999999999</v>
      </c>
      <c r="L11" s="55">
        <f>+K11+J11</f>
        <v>166.16399999999999</v>
      </c>
      <c r="M11" s="56">
        <v>43910</v>
      </c>
      <c r="N11" s="57">
        <f>+L11</f>
        <v>166.16399999999999</v>
      </c>
      <c r="O11" s="58">
        <f>+L11-N11</f>
        <v>0</v>
      </c>
      <c r="P11" s="31"/>
      <c r="Q11" s="32"/>
      <c r="R11" s="33"/>
    </row>
    <row r="12" spans="1:18" s="12" customFormat="1" ht="15.6" customHeight="1" x14ac:dyDescent="0.25">
      <c r="A12" s="71">
        <v>1</v>
      </c>
      <c r="B12" s="63"/>
      <c r="C12" s="63"/>
      <c r="D12" s="65"/>
      <c r="E12" s="65"/>
      <c r="F12" s="65"/>
      <c r="G12" s="68"/>
      <c r="H12" s="35"/>
      <c r="I12" s="130"/>
      <c r="J12" s="135">
        <f>+I12*H12</f>
        <v>0</v>
      </c>
      <c r="K12" s="142"/>
      <c r="L12" s="37">
        <f>+K12+J12</f>
        <v>0</v>
      </c>
      <c r="M12" s="38"/>
      <c r="N12" s="39"/>
      <c r="O12" s="40">
        <f t="shared" ref="O12:O36" si="2">+L12-N12</f>
        <v>0</v>
      </c>
      <c r="P12" s="37"/>
      <c r="Q12" s="41"/>
      <c r="R12" s="40"/>
    </row>
    <row r="13" spans="1:18" s="12" customFormat="1" ht="15.6" customHeight="1" x14ac:dyDescent="0.25">
      <c r="A13" s="34">
        <f t="shared" ref="A13:A35" si="3">+A12+1</f>
        <v>2</v>
      </c>
      <c r="B13" s="63"/>
      <c r="C13" s="63"/>
      <c r="D13" s="65"/>
      <c r="E13" s="65"/>
      <c r="F13" s="65"/>
      <c r="G13" s="68"/>
      <c r="H13" s="35"/>
      <c r="I13" s="130"/>
      <c r="J13" s="135">
        <f t="shared" ref="J13:J36" si="4">+I13*H13</f>
        <v>0</v>
      </c>
      <c r="K13" s="142"/>
      <c r="L13" s="37">
        <f t="shared" ref="L13:L36" si="5">+K13+J13</f>
        <v>0</v>
      </c>
      <c r="M13" s="38"/>
      <c r="N13" s="39"/>
      <c r="O13" s="40">
        <f t="shared" si="2"/>
        <v>0</v>
      </c>
      <c r="P13" s="37"/>
      <c r="Q13" s="41"/>
      <c r="R13" s="40"/>
    </row>
    <row r="14" spans="1:18" s="12" customFormat="1" ht="15.6" customHeight="1" x14ac:dyDescent="0.25">
      <c r="A14" s="34">
        <f t="shared" si="3"/>
        <v>3</v>
      </c>
      <c r="B14" s="63"/>
      <c r="C14" s="63"/>
      <c r="D14" s="65"/>
      <c r="E14" s="65"/>
      <c r="F14" s="65"/>
      <c r="G14" s="68"/>
      <c r="H14" s="35"/>
      <c r="I14" s="130"/>
      <c r="J14" s="135">
        <f t="shared" si="4"/>
        <v>0</v>
      </c>
      <c r="K14" s="142"/>
      <c r="L14" s="37">
        <f t="shared" si="5"/>
        <v>0</v>
      </c>
      <c r="M14" s="38"/>
      <c r="N14" s="39"/>
      <c r="O14" s="40">
        <f t="shared" si="2"/>
        <v>0</v>
      </c>
      <c r="P14" s="37"/>
      <c r="Q14" s="41"/>
      <c r="R14" s="40"/>
    </row>
    <row r="15" spans="1:18" s="12" customFormat="1" ht="15.6" customHeight="1" x14ac:dyDescent="0.25">
      <c r="A15" s="34">
        <f t="shared" si="3"/>
        <v>4</v>
      </c>
      <c r="B15" s="63"/>
      <c r="C15" s="63"/>
      <c r="D15" s="65"/>
      <c r="E15" s="65"/>
      <c r="F15" s="65"/>
      <c r="G15" s="68"/>
      <c r="H15" s="35"/>
      <c r="I15" s="130"/>
      <c r="J15" s="135">
        <f t="shared" si="4"/>
        <v>0</v>
      </c>
      <c r="K15" s="142"/>
      <c r="L15" s="37">
        <f t="shared" si="5"/>
        <v>0</v>
      </c>
      <c r="M15" s="38"/>
      <c r="N15" s="39"/>
      <c r="O15" s="40">
        <f t="shared" si="2"/>
        <v>0</v>
      </c>
      <c r="P15" s="37"/>
      <c r="Q15" s="41"/>
      <c r="R15" s="40"/>
    </row>
    <row r="16" spans="1:18" s="12" customFormat="1" x14ac:dyDescent="0.25">
      <c r="A16" s="34">
        <f t="shared" si="3"/>
        <v>5</v>
      </c>
      <c r="B16" s="63"/>
      <c r="C16" s="63"/>
      <c r="D16" s="65"/>
      <c r="E16" s="65"/>
      <c r="F16" s="65"/>
      <c r="G16" s="68"/>
      <c r="H16" s="35"/>
      <c r="I16" s="130"/>
      <c r="J16" s="135">
        <f t="shared" si="4"/>
        <v>0</v>
      </c>
      <c r="K16" s="142"/>
      <c r="L16" s="37">
        <f t="shared" si="5"/>
        <v>0</v>
      </c>
      <c r="M16" s="38"/>
      <c r="N16" s="39"/>
      <c r="O16" s="40">
        <f t="shared" si="2"/>
        <v>0</v>
      </c>
      <c r="P16" s="37"/>
      <c r="Q16" s="41"/>
      <c r="R16" s="40"/>
    </row>
    <row r="17" spans="1:18" s="12" customFormat="1" x14ac:dyDescent="0.25">
      <c r="A17" s="34">
        <f t="shared" si="3"/>
        <v>6</v>
      </c>
      <c r="B17" s="63"/>
      <c r="C17" s="63"/>
      <c r="D17" s="65"/>
      <c r="E17" s="65"/>
      <c r="F17" s="65"/>
      <c r="G17" s="68"/>
      <c r="H17" s="35"/>
      <c r="I17" s="130"/>
      <c r="J17" s="135">
        <f t="shared" si="4"/>
        <v>0</v>
      </c>
      <c r="K17" s="142"/>
      <c r="L17" s="37">
        <f t="shared" si="5"/>
        <v>0</v>
      </c>
      <c r="M17" s="38"/>
      <c r="N17" s="39"/>
      <c r="O17" s="40">
        <f t="shared" si="2"/>
        <v>0</v>
      </c>
      <c r="P17" s="37"/>
      <c r="Q17" s="41"/>
      <c r="R17" s="40"/>
    </row>
    <row r="18" spans="1:18" s="12" customFormat="1" x14ac:dyDescent="0.25">
      <c r="A18" s="34">
        <f t="shared" si="3"/>
        <v>7</v>
      </c>
      <c r="B18" s="63"/>
      <c r="C18" s="63"/>
      <c r="D18" s="65"/>
      <c r="E18" s="65"/>
      <c r="F18" s="65"/>
      <c r="G18" s="68"/>
      <c r="H18" s="35"/>
      <c r="I18" s="130"/>
      <c r="J18" s="135">
        <f t="shared" si="4"/>
        <v>0</v>
      </c>
      <c r="K18" s="142"/>
      <c r="L18" s="37">
        <f t="shared" si="5"/>
        <v>0</v>
      </c>
      <c r="M18" s="38"/>
      <c r="N18" s="39"/>
      <c r="O18" s="40">
        <f t="shared" si="2"/>
        <v>0</v>
      </c>
      <c r="P18" s="37"/>
      <c r="Q18" s="41"/>
      <c r="R18" s="40"/>
    </row>
    <row r="19" spans="1:18" s="12" customFormat="1" x14ac:dyDescent="0.25">
      <c r="A19" s="34">
        <f t="shared" si="3"/>
        <v>8</v>
      </c>
      <c r="B19" s="63"/>
      <c r="C19" s="63"/>
      <c r="D19" s="65"/>
      <c r="E19" s="65"/>
      <c r="F19" s="65"/>
      <c r="G19" s="68"/>
      <c r="H19" s="35"/>
      <c r="I19" s="130"/>
      <c r="J19" s="135">
        <f t="shared" si="4"/>
        <v>0</v>
      </c>
      <c r="K19" s="142"/>
      <c r="L19" s="37">
        <f t="shared" si="5"/>
        <v>0</v>
      </c>
      <c r="M19" s="38"/>
      <c r="N19" s="39"/>
      <c r="O19" s="40">
        <f t="shared" si="2"/>
        <v>0</v>
      </c>
      <c r="P19" s="37"/>
      <c r="Q19" s="41"/>
      <c r="R19" s="40"/>
    </row>
    <row r="20" spans="1:18" s="12" customFormat="1" x14ac:dyDescent="0.25">
      <c r="A20" s="34">
        <f t="shared" si="3"/>
        <v>9</v>
      </c>
      <c r="B20" s="63"/>
      <c r="C20" s="63"/>
      <c r="D20" s="65"/>
      <c r="E20" s="65"/>
      <c r="F20" s="65"/>
      <c r="G20" s="68"/>
      <c r="H20" s="35"/>
      <c r="I20" s="130"/>
      <c r="J20" s="135">
        <f t="shared" si="4"/>
        <v>0</v>
      </c>
      <c r="K20" s="142"/>
      <c r="L20" s="37">
        <f t="shared" si="5"/>
        <v>0</v>
      </c>
      <c r="M20" s="38"/>
      <c r="N20" s="39"/>
      <c r="O20" s="40">
        <f t="shared" si="2"/>
        <v>0</v>
      </c>
      <c r="P20" s="37"/>
      <c r="Q20" s="41"/>
      <c r="R20" s="40"/>
    </row>
    <row r="21" spans="1:18" s="12" customFormat="1" x14ac:dyDescent="0.25">
      <c r="A21" s="34">
        <f t="shared" si="3"/>
        <v>10</v>
      </c>
      <c r="B21" s="63"/>
      <c r="C21" s="63"/>
      <c r="D21" s="65"/>
      <c r="E21" s="65"/>
      <c r="F21" s="65"/>
      <c r="G21" s="68"/>
      <c r="H21" s="35"/>
      <c r="I21" s="130"/>
      <c r="J21" s="135">
        <f t="shared" si="4"/>
        <v>0</v>
      </c>
      <c r="K21" s="142"/>
      <c r="L21" s="37">
        <f t="shared" si="5"/>
        <v>0</v>
      </c>
      <c r="M21" s="38"/>
      <c r="N21" s="39"/>
      <c r="O21" s="40">
        <f t="shared" si="2"/>
        <v>0</v>
      </c>
      <c r="P21" s="37"/>
      <c r="Q21" s="41"/>
      <c r="R21" s="40"/>
    </row>
    <row r="22" spans="1:18" s="12" customFormat="1" x14ac:dyDescent="0.25">
      <c r="A22" s="34">
        <f t="shared" si="3"/>
        <v>11</v>
      </c>
      <c r="B22" s="63"/>
      <c r="C22" s="63"/>
      <c r="D22" s="65"/>
      <c r="E22" s="65"/>
      <c r="F22" s="65"/>
      <c r="G22" s="68"/>
      <c r="H22" s="35"/>
      <c r="I22" s="130"/>
      <c r="J22" s="135">
        <f t="shared" si="4"/>
        <v>0</v>
      </c>
      <c r="K22" s="142"/>
      <c r="L22" s="37">
        <f t="shared" si="5"/>
        <v>0</v>
      </c>
      <c r="M22" s="38"/>
      <c r="N22" s="39"/>
      <c r="O22" s="40">
        <f t="shared" si="2"/>
        <v>0</v>
      </c>
      <c r="P22" s="37"/>
      <c r="Q22" s="41"/>
      <c r="R22" s="40"/>
    </row>
    <row r="23" spans="1:18" s="12" customFormat="1" x14ac:dyDescent="0.25">
      <c r="A23" s="34">
        <f t="shared" si="3"/>
        <v>12</v>
      </c>
      <c r="B23" s="63"/>
      <c r="C23" s="63"/>
      <c r="D23" s="65"/>
      <c r="E23" s="65"/>
      <c r="F23" s="65"/>
      <c r="G23" s="68"/>
      <c r="H23" s="35"/>
      <c r="I23" s="130"/>
      <c r="J23" s="135">
        <f t="shared" si="4"/>
        <v>0</v>
      </c>
      <c r="K23" s="142"/>
      <c r="L23" s="37">
        <f t="shared" si="5"/>
        <v>0</v>
      </c>
      <c r="M23" s="38"/>
      <c r="N23" s="39"/>
      <c r="O23" s="40">
        <f t="shared" si="2"/>
        <v>0</v>
      </c>
      <c r="P23" s="37"/>
      <c r="Q23" s="41"/>
      <c r="R23" s="40"/>
    </row>
    <row r="24" spans="1:18" s="12" customFormat="1" x14ac:dyDescent="0.25">
      <c r="A24" s="34">
        <f t="shared" si="3"/>
        <v>13</v>
      </c>
      <c r="B24" s="63"/>
      <c r="C24" s="63"/>
      <c r="D24" s="65"/>
      <c r="E24" s="65"/>
      <c r="F24" s="65"/>
      <c r="G24" s="68"/>
      <c r="H24" s="35"/>
      <c r="I24" s="130"/>
      <c r="J24" s="135">
        <f t="shared" si="4"/>
        <v>0</v>
      </c>
      <c r="K24" s="142"/>
      <c r="L24" s="37">
        <f t="shared" si="5"/>
        <v>0</v>
      </c>
      <c r="M24" s="38"/>
      <c r="N24" s="39"/>
      <c r="O24" s="40">
        <f t="shared" si="2"/>
        <v>0</v>
      </c>
      <c r="P24" s="37"/>
      <c r="Q24" s="41"/>
      <c r="R24" s="40"/>
    </row>
    <row r="25" spans="1:18" s="12" customFormat="1" x14ac:dyDescent="0.25">
      <c r="A25" s="34">
        <f t="shared" si="3"/>
        <v>14</v>
      </c>
      <c r="B25" s="63"/>
      <c r="C25" s="63"/>
      <c r="D25" s="65"/>
      <c r="E25" s="65"/>
      <c r="F25" s="65"/>
      <c r="G25" s="68"/>
      <c r="H25" s="35"/>
      <c r="I25" s="130"/>
      <c r="J25" s="135">
        <f t="shared" si="4"/>
        <v>0</v>
      </c>
      <c r="K25" s="142"/>
      <c r="L25" s="37">
        <f t="shared" si="5"/>
        <v>0</v>
      </c>
      <c r="M25" s="38"/>
      <c r="N25" s="39"/>
      <c r="O25" s="40">
        <f t="shared" si="2"/>
        <v>0</v>
      </c>
      <c r="P25" s="37"/>
      <c r="Q25" s="41"/>
      <c r="R25" s="40"/>
    </row>
    <row r="26" spans="1:18" s="12" customFormat="1" x14ac:dyDescent="0.25">
      <c r="A26" s="34">
        <f t="shared" si="3"/>
        <v>15</v>
      </c>
      <c r="B26" s="63"/>
      <c r="C26" s="63"/>
      <c r="D26" s="65"/>
      <c r="E26" s="65"/>
      <c r="F26" s="65"/>
      <c r="G26" s="68"/>
      <c r="H26" s="35"/>
      <c r="I26" s="130"/>
      <c r="J26" s="135">
        <f t="shared" si="4"/>
        <v>0</v>
      </c>
      <c r="K26" s="142"/>
      <c r="L26" s="37">
        <f t="shared" si="5"/>
        <v>0</v>
      </c>
      <c r="M26" s="38"/>
      <c r="N26" s="39"/>
      <c r="O26" s="40">
        <f t="shared" si="2"/>
        <v>0</v>
      </c>
      <c r="P26" s="37"/>
      <c r="Q26" s="41"/>
      <c r="R26" s="40"/>
    </row>
    <row r="27" spans="1:18" s="12" customFormat="1" x14ac:dyDescent="0.25">
      <c r="A27" s="34">
        <f t="shared" si="3"/>
        <v>16</v>
      </c>
      <c r="B27" s="63"/>
      <c r="C27" s="63"/>
      <c r="D27" s="65"/>
      <c r="E27" s="65"/>
      <c r="F27" s="65"/>
      <c r="G27" s="68"/>
      <c r="H27" s="35"/>
      <c r="I27" s="130"/>
      <c r="J27" s="135">
        <f t="shared" si="4"/>
        <v>0</v>
      </c>
      <c r="K27" s="142"/>
      <c r="L27" s="37">
        <f t="shared" si="5"/>
        <v>0</v>
      </c>
      <c r="M27" s="38"/>
      <c r="N27" s="39"/>
      <c r="O27" s="40">
        <f t="shared" si="2"/>
        <v>0</v>
      </c>
      <c r="P27" s="37"/>
      <c r="Q27" s="41"/>
      <c r="R27" s="40"/>
    </row>
    <row r="28" spans="1:18" s="12" customFormat="1" x14ac:dyDescent="0.25">
      <c r="A28" s="34">
        <f t="shared" si="3"/>
        <v>17</v>
      </c>
      <c r="B28" s="63"/>
      <c r="C28" s="63"/>
      <c r="D28" s="65"/>
      <c r="E28" s="65"/>
      <c r="F28" s="65"/>
      <c r="G28" s="68"/>
      <c r="H28" s="35"/>
      <c r="I28" s="130"/>
      <c r="J28" s="135">
        <f t="shared" si="4"/>
        <v>0</v>
      </c>
      <c r="K28" s="142"/>
      <c r="L28" s="37">
        <f t="shared" si="5"/>
        <v>0</v>
      </c>
      <c r="M28" s="38"/>
      <c r="N28" s="39"/>
      <c r="O28" s="40">
        <f t="shared" si="2"/>
        <v>0</v>
      </c>
      <c r="P28" s="37"/>
      <c r="Q28" s="41"/>
      <c r="R28" s="40"/>
    </row>
    <row r="29" spans="1:18" s="12" customFormat="1" x14ac:dyDescent="0.25">
      <c r="A29" s="34">
        <f t="shared" si="3"/>
        <v>18</v>
      </c>
      <c r="B29" s="63"/>
      <c r="C29" s="63"/>
      <c r="D29" s="65"/>
      <c r="E29" s="65"/>
      <c r="F29" s="65"/>
      <c r="G29" s="68"/>
      <c r="H29" s="35"/>
      <c r="I29" s="130"/>
      <c r="J29" s="135">
        <f t="shared" si="4"/>
        <v>0</v>
      </c>
      <c r="K29" s="142"/>
      <c r="L29" s="37">
        <f t="shared" si="5"/>
        <v>0</v>
      </c>
      <c r="M29" s="38"/>
      <c r="N29" s="39"/>
      <c r="O29" s="40">
        <f t="shared" si="2"/>
        <v>0</v>
      </c>
      <c r="P29" s="37"/>
      <c r="Q29" s="41"/>
      <c r="R29" s="40"/>
    </row>
    <row r="30" spans="1:18" s="12" customFormat="1" x14ac:dyDescent="0.25">
      <c r="A30" s="34">
        <f t="shared" si="3"/>
        <v>19</v>
      </c>
      <c r="B30" s="63"/>
      <c r="C30" s="63"/>
      <c r="D30" s="65"/>
      <c r="E30" s="65"/>
      <c r="F30" s="65"/>
      <c r="G30" s="68"/>
      <c r="H30" s="35"/>
      <c r="I30" s="130"/>
      <c r="J30" s="135">
        <f t="shared" si="4"/>
        <v>0</v>
      </c>
      <c r="K30" s="142"/>
      <c r="L30" s="37">
        <f t="shared" si="5"/>
        <v>0</v>
      </c>
      <c r="M30" s="38"/>
      <c r="N30" s="39"/>
      <c r="O30" s="40">
        <f t="shared" si="2"/>
        <v>0</v>
      </c>
      <c r="P30" s="37"/>
      <c r="Q30" s="41"/>
      <c r="R30" s="40"/>
    </row>
    <row r="31" spans="1:18" s="12" customFormat="1" x14ac:dyDescent="0.25">
      <c r="A31" s="34">
        <f t="shared" si="3"/>
        <v>20</v>
      </c>
      <c r="B31" s="63"/>
      <c r="C31" s="63"/>
      <c r="D31" s="65"/>
      <c r="E31" s="65"/>
      <c r="F31" s="65"/>
      <c r="G31" s="68"/>
      <c r="H31" s="35"/>
      <c r="I31" s="130"/>
      <c r="J31" s="135">
        <f t="shared" si="4"/>
        <v>0</v>
      </c>
      <c r="K31" s="142"/>
      <c r="L31" s="37">
        <f t="shared" si="5"/>
        <v>0</v>
      </c>
      <c r="M31" s="38"/>
      <c r="N31" s="39"/>
      <c r="O31" s="40">
        <f t="shared" si="2"/>
        <v>0</v>
      </c>
      <c r="P31" s="37"/>
      <c r="Q31" s="41"/>
      <c r="R31" s="40"/>
    </row>
    <row r="32" spans="1:18" s="12" customFormat="1" x14ac:dyDescent="0.25">
      <c r="A32" s="34">
        <f t="shared" si="3"/>
        <v>21</v>
      </c>
      <c r="B32" s="63"/>
      <c r="C32" s="63"/>
      <c r="D32" s="65"/>
      <c r="E32" s="65"/>
      <c r="F32" s="65"/>
      <c r="G32" s="68"/>
      <c r="H32" s="35"/>
      <c r="I32" s="130"/>
      <c r="J32" s="135">
        <f t="shared" si="4"/>
        <v>0</v>
      </c>
      <c r="K32" s="142"/>
      <c r="L32" s="37">
        <f t="shared" si="5"/>
        <v>0</v>
      </c>
      <c r="M32" s="38"/>
      <c r="N32" s="39"/>
      <c r="O32" s="40">
        <f t="shared" si="2"/>
        <v>0</v>
      </c>
      <c r="P32" s="37"/>
      <c r="Q32" s="41"/>
      <c r="R32" s="40"/>
    </row>
    <row r="33" spans="1:18" s="12" customFormat="1" x14ac:dyDescent="0.25">
      <c r="A33" s="34">
        <f t="shared" si="3"/>
        <v>22</v>
      </c>
      <c r="B33" s="63"/>
      <c r="C33" s="63"/>
      <c r="D33" s="65"/>
      <c r="E33" s="65"/>
      <c r="F33" s="65"/>
      <c r="G33" s="68"/>
      <c r="H33" s="35"/>
      <c r="I33" s="130"/>
      <c r="J33" s="135">
        <f t="shared" si="4"/>
        <v>0</v>
      </c>
      <c r="K33" s="142"/>
      <c r="L33" s="37">
        <f t="shared" si="5"/>
        <v>0</v>
      </c>
      <c r="M33" s="38"/>
      <c r="N33" s="39"/>
      <c r="O33" s="40">
        <f t="shared" si="2"/>
        <v>0</v>
      </c>
      <c r="P33" s="37"/>
      <c r="Q33" s="41"/>
      <c r="R33" s="40"/>
    </row>
    <row r="34" spans="1:18" s="12" customFormat="1" ht="15.6" customHeight="1" x14ac:dyDescent="0.25">
      <c r="A34" s="34">
        <f t="shared" si="3"/>
        <v>23</v>
      </c>
      <c r="B34" s="63"/>
      <c r="C34" s="63"/>
      <c r="D34" s="66"/>
      <c r="E34" s="66"/>
      <c r="F34" s="66"/>
      <c r="G34" s="63"/>
      <c r="H34" s="42"/>
      <c r="I34" s="131"/>
      <c r="J34" s="135">
        <f t="shared" si="4"/>
        <v>0</v>
      </c>
      <c r="K34" s="143"/>
      <c r="L34" s="37">
        <f t="shared" si="5"/>
        <v>0</v>
      </c>
      <c r="M34" s="38"/>
      <c r="N34" s="39"/>
      <c r="O34" s="40">
        <f t="shared" si="2"/>
        <v>0</v>
      </c>
      <c r="P34" s="37"/>
      <c r="Q34" s="41"/>
      <c r="R34" s="40"/>
    </row>
    <row r="35" spans="1:18" s="12" customFormat="1" ht="15.6" customHeight="1" x14ac:dyDescent="0.25">
      <c r="A35" s="34">
        <f t="shared" si="3"/>
        <v>24</v>
      </c>
      <c r="B35" s="63"/>
      <c r="C35" s="63"/>
      <c r="D35" s="66"/>
      <c r="E35" s="66"/>
      <c r="F35" s="66"/>
      <c r="G35" s="63"/>
      <c r="H35" s="42"/>
      <c r="I35" s="131"/>
      <c r="J35" s="135">
        <f t="shared" si="4"/>
        <v>0</v>
      </c>
      <c r="K35" s="143"/>
      <c r="L35" s="37">
        <f t="shared" si="5"/>
        <v>0</v>
      </c>
      <c r="M35" s="38"/>
      <c r="N35" s="39"/>
      <c r="O35" s="40">
        <f t="shared" si="2"/>
        <v>0</v>
      </c>
      <c r="P35" s="37"/>
      <c r="Q35" s="41"/>
      <c r="R35" s="40"/>
    </row>
    <row r="36" spans="1:18" s="12" customFormat="1" ht="15.75" thickBot="1" x14ac:dyDescent="0.3">
      <c r="A36" s="44">
        <v>25</v>
      </c>
      <c r="B36" s="64"/>
      <c r="C36" s="64"/>
      <c r="D36" s="67"/>
      <c r="E36" s="67"/>
      <c r="F36" s="67"/>
      <c r="G36" s="64"/>
      <c r="H36" s="45"/>
      <c r="I36" s="132"/>
      <c r="J36" s="290">
        <f t="shared" si="4"/>
        <v>0</v>
      </c>
      <c r="K36" s="144"/>
      <c r="L36" s="47">
        <f t="shared" si="5"/>
        <v>0</v>
      </c>
      <c r="M36" s="48"/>
      <c r="N36" s="49"/>
      <c r="O36" s="50">
        <f t="shared" si="2"/>
        <v>0</v>
      </c>
      <c r="P36" s="47"/>
      <c r="Q36" s="51"/>
      <c r="R36" s="50"/>
    </row>
    <row r="37" spans="1:18" s="12" customFormat="1" x14ac:dyDescent="0.25"/>
    <row r="38" spans="1:18" s="12" customFormat="1" ht="15" customHeight="1" x14ac:dyDescent="0.25">
      <c r="B38" s="72" t="s">
        <v>52</v>
      </c>
      <c r="C38" s="216"/>
      <c r="D38" s="216"/>
      <c r="J38" s="217" t="s">
        <v>101</v>
      </c>
      <c r="K38" s="217"/>
      <c r="L38" s="217"/>
    </row>
    <row r="39" spans="1:18" s="12" customFormat="1" x14ac:dyDescent="0.25">
      <c r="J39" s="217"/>
      <c r="K39" s="217"/>
      <c r="L39" s="217"/>
    </row>
    <row r="40" spans="1:18" s="12" customFormat="1" x14ac:dyDescent="0.25">
      <c r="J40" s="217"/>
      <c r="K40" s="217"/>
      <c r="L40" s="217"/>
    </row>
    <row r="41" spans="1:18" s="12" customFormat="1" x14ac:dyDescent="0.25">
      <c r="J41" s="217"/>
      <c r="K41" s="217"/>
      <c r="L41" s="217"/>
    </row>
    <row r="42" spans="1:18" s="12" customFormat="1" x14ac:dyDescent="0.25">
      <c r="J42" s="218"/>
      <c r="K42" s="218"/>
      <c r="L42" s="218"/>
    </row>
    <row r="43" spans="1:18" s="12" customFormat="1" x14ac:dyDescent="0.25"/>
    <row r="44" spans="1:18" s="12" customFormat="1" x14ac:dyDescent="0.25"/>
    <row r="45" spans="1:18" s="12" customFormat="1" x14ac:dyDescent="0.25"/>
    <row r="46" spans="1:18" s="12" customFormat="1" x14ac:dyDescent="0.25"/>
    <row r="47" spans="1:18" s="12" customFormat="1" x14ac:dyDescent="0.25"/>
    <row r="48" spans="1:1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sheetData>
  <mergeCells count="13">
    <mergeCell ref="D8:F8"/>
    <mergeCell ref="P8:R8"/>
    <mergeCell ref="B10:I10"/>
    <mergeCell ref="C38:D38"/>
    <mergeCell ref="J38:L42"/>
    <mergeCell ref="B7:J7"/>
    <mergeCell ref="H2:I2"/>
    <mergeCell ref="J2:P2"/>
    <mergeCell ref="H3:I3"/>
    <mergeCell ref="J3:P3"/>
    <mergeCell ref="H6:I6"/>
    <mergeCell ref="H4:I4"/>
    <mergeCell ref="J4:P4"/>
  </mergeCells>
  <pageMargins left="0.25" right="0.25" top="0.75" bottom="0.75" header="0.3" footer="0.3"/>
  <pageSetup paperSize="9"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Istruzioni!$A$10:$A$18</xm:f>
          </x14:formula1>
          <xm:sqref>B12:B36</xm:sqref>
        </x14:dataValidation>
        <x14:dataValidation type="list" allowBlank="1" showInputMessage="1" showErrorMessage="1" xr:uid="{00000000-0002-0000-0600-000000000000}">
          <x14:formula1>
            <xm:f>Istruzioni!$A$21:$A$29</xm:f>
          </x14:formula1>
          <xm:sqref>C12:C36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V68"/>
  <sheetViews>
    <sheetView showGridLines="0" topLeftCell="D1" zoomScale="70" zoomScaleNormal="70" workbookViewId="0">
      <selection activeCell="T1" sqref="T1:V1048576"/>
    </sheetView>
  </sheetViews>
  <sheetFormatPr defaultColWidth="9.140625" defaultRowHeight="15" x14ac:dyDescent="0.25"/>
  <cols>
    <col min="1" max="1" width="5.140625" style="8" customWidth="1"/>
    <col min="2" max="3" width="29.85546875" style="8" customWidth="1"/>
    <col min="4" max="4" width="13.28515625" style="8" customWidth="1"/>
    <col min="5" max="5" width="9.140625" style="8"/>
    <col min="6" max="6" width="10.85546875" style="8" bestFit="1" customWidth="1"/>
    <col min="7" max="7" width="16.28515625" style="8" customWidth="1"/>
    <col min="8" max="9" width="12.28515625" style="8" customWidth="1"/>
    <col min="10" max="10" width="15.42578125" style="8" customWidth="1"/>
    <col min="11" max="11" width="13.42578125" style="145" customWidth="1"/>
    <col min="12" max="12" width="15.42578125" style="145" customWidth="1"/>
    <col min="13" max="13" width="15.42578125" style="8" customWidth="1"/>
    <col min="14" max="14" width="15.42578125" style="165" customWidth="1"/>
    <col min="15" max="15" width="15.42578125" style="162" customWidth="1"/>
    <col min="16" max="19" width="14" style="8" customWidth="1"/>
    <col min="20" max="22" width="15.28515625" style="8" customWidth="1"/>
    <col min="23" max="16384" width="9.140625" style="8"/>
  </cols>
  <sheetData>
    <row r="2" spans="1:22" ht="18.75" x14ac:dyDescent="0.3">
      <c r="H2" s="220" t="s">
        <v>29</v>
      </c>
      <c r="I2" s="220"/>
      <c r="J2" s="221"/>
      <c r="K2" s="221"/>
      <c r="L2" s="221"/>
      <c r="M2" s="221"/>
      <c r="N2" s="221"/>
      <c r="O2" s="221"/>
    </row>
    <row r="3" spans="1:22" ht="18.75" x14ac:dyDescent="0.3">
      <c r="H3" s="220" t="s">
        <v>30</v>
      </c>
      <c r="I3" s="220"/>
      <c r="J3" s="221"/>
      <c r="K3" s="221"/>
      <c r="L3" s="221"/>
      <c r="M3" s="221"/>
      <c r="N3" s="221"/>
      <c r="O3" s="221"/>
    </row>
    <row r="4" spans="1:22" ht="18.75" x14ac:dyDescent="0.3">
      <c r="H4" s="220" t="s">
        <v>65</v>
      </c>
      <c r="I4" s="220"/>
      <c r="J4" s="221"/>
      <c r="K4" s="221"/>
      <c r="L4" s="221"/>
      <c r="M4" s="221"/>
      <c r="N4" s="221"/>
      <c r="O4" s="221"/>
    </row>
    <row r="6" spans="1:22" ht="19.5" x14ac:dyDescent="0.3">
      <c r="H6" s="220" t="s">
        <v>68</v>
      </c>
      <c r="I6" s="220"/>
      <c r="J6" s="105" t="s">
        <v>45</v>
      </c>
      <c r="K6" s="151"/>
      <c r="L6" s="157"/>
      <c r="M6" s="61"/>
    </row>
    <row r="7" spans="1:22" ht="16.5" thickBot="1" x14ac:dyDescent="0.3">
      <c r="B7" s="126"/>
      <c r="C7" s="126"/>
      <c r="D7" s="126"/>
      <c r="E7" s="126"/>
      <c r="F7" s="126"/>
      <c r="G7" s="126"/>
      <c r="H7" s="126"/>
      <c r="I7" s="126"/>
      <c r="J7" s="126"/>
      <c r="K7" s="139"/>
    </row>
    <row r="8" spans="1:22" s="12" customFormat="1" ht="15.75" customHeight="1" thickBot="1" x14ac:dyDescent="0.3">
      <c r="D8" s="230" t="s">
        <v>22</v>
      </c>
      <c r="E8" s="231"/>
      <c r="F8" s="231"/>
      <c r="G8" s="232"/>
      <c r="H8" s="10"/>
      <c r="I8" s="10"/>
      <c r="J8" s="10"/>
      <c r="K8" s="140"/>
      <c r="L8" s="140"/>
      <c r="M8" s="10"/>
      <c r="N8" s="166"/>
      <c r="O8" s="163"/>
      <c r="P8" s="10"/>
      <c r="Q8" s="10"/>
      <c r="R8" s="10"/>
      <c r="S8" s="10"/>
      <c r="T8" s="224" t="s">
        <v>78</v>
      </c>
      <c r="U8" s="227"/>
      <c r="V8" s="226"/>
    </row>
    <row r="9" spans="1:22" s="12" customFormat="1" ht="75.75" thickBot="1" x14ac:dyDescent="0.3">
      <c r="A9" s="13" t="s">
        <v>21</v>
      </c>
      <c r="B9" s="14" t="s">
        <v>20</v>
      </c>
      <c r="C9" s="14" t="s">
        <v>91</v>
      </c>
      <c r="D9" s="15" t="s">
        <v>15</v>
      </c>
      <c r="E9" s="15" t="s">
        <v>14</v>
      </c>
      <c r="F9" s="15" t="s">
        <v>16</v>
      </c>
      <c r="G9" s="15" t="s">
        <v>83</v>
      </c>
      <c r="H9" s="14" t="s">
        <v>17</v>
      </c>
      <c r="I9" s="14" t="s">
        <v>43</v>
      </c>
      <c r="J9" s="16" t="s">
        <v>44</v>
      </c>
      <c r="K9" s="147" t="s">
        <v>85</v>
      </c>
      <c r="L9" s="141" t="s">
        <v>86</v>
      </c>
      <c r="M9" s="17" t="s">
        <v>80</v>
      </c>
      <c r="N9" s="172" t="s">
        <v>81</v>
      </c>
      <c r="O9" s="173" t="s">
        <v>82</v>
      </c>
      <c r="P9" s="18" t="s">
        <v>25</v>
      </c>
      <c r="Q9" s="18" t="s">
        <v>34</v>
      </c>
      <c r="R9" s="14" t="s">
        <v>57</v>
      </c>
      <c r="S9" s="19" t="s">
        <v>58</v>
      </c>
      <c r="T9" s="20" t="s">
        <v>35</v>
      </c>
      <c r="U9" s="21" t="s">
        <v>36</v>
      </c>
      <c r="V9" s="22" t="s">
        <v>26</v>
      </c>
    </row>
    <row r="10" spans="1:22" s="12" customFormat="1" ht="15.6" customHeight="1" thickBot="1" x14ac:dyDescent="0.3">
      <c r="A10" s="23"/>
      <c r="B10" s="127" t="s">
        <v>27</v>
      </c>
      <c r="C10" s="128"/>
      <c r="D10" s="128"/>
      <c r="E10" s="128"/>
      <c r="F10" s="128"/>
      <c r="G10" s="156"/>
      <c r="H10" s="128"/>
      <c r="I10" s="128"/>
      <c r="J10" s="128"/>
      <c r="K10" s="146">
        <f t="shared" ref="K10:L10" si="0">SUM(K12:K36)</f>
        <v>0</v>
      </c>
      <c r="L10" s="24">
        <f t="shared" si="0"/>
        <v>0</v>
      </c>
      <c r="M10" s="24">
        <f>SUM(M12:M36)</f>
        <v>0</v>
      </c>
      <c r="N10" s="174"/>
      <c r="O10" s="175"/>
      <c r="P10" s="26">
        <f t="shared" ref="P10:V10" si="1">SUM(P12:P36)</f>
        <v>0</v>
      </c>
      <c r="Q10" s="25"/>
      <c r="R10" s="26">
        <f t="shared" si="1"/>
        <v>0</v>
      </c>
      <c r="S10" s="27">
        <f t="shared" si="1"/>
        <v>0</v>
      </c>
      <c r="T10" s="28">
        <f t="shared" si="1"/>
        <v>0</v>
      </c>
      <c r="U10" s="29">
        <f t="shared" si="1"/>
        <v>0</v>
      </c>
      <c r="V10" s="30">
        <f t="shared" si="1"/>
        <v>0</v>
      </c>
    </row>
    <row r="11" spans="1:22" s="12" customFormat="1" ht="60" x14ac:dyDescent="0.25">
      <c r="A11" s="52"/>
      <c r="B11" s="62" t="s">
        <v>37</v>
      </c>
      <c r="C11" s="62" t="s">
        <v>90</v>
      </c>
      <c r="D11" s="69" t="s">
        <v>47</v>
      </c>
      <c r="E11" s="69">
        <v>235</v>
      </c>
      <c r="F11" s="70">
        <v>43888</v>
      </c>
      <c r="G11" s="158">
        <v>2345678</v>
      </c>
      <c r="H11" s="62" t="s">
        <v>46</v>
      </c>
      <c r="I11" s="53">
        <v>485.6</v>
      </c>
      <c r="J11" s="129">
        <v>1</v>
      </c>
      <c r="K11" s="53">
        <f>+I11*J11</f>
        <v>485.6</v>
      </c>
      <c r="L11" s="138">
        <f>+K11*0.22</f>
        <v>106.83200000000001</v>
      </c>
      <c r="M11" s="55">
        <f>+L11+K11</f>
        <v>592.43200000000002</v>
      </c>
      <c r="N11" s="167">
        <v>10</v>
      </c>
      <c r="O11" s="164">
        <v>0.2</v>
      </c>
      <c r="P11" s="125">
        <f>+M11*O11*N11/12</f>
        <v>98.738666666666674</v>
      </c>
      <c r="Q11" s="56"/>
      <c r="R11" s="57"/>
      <c r="S11" s="58">
        <f>+P11-R11</f>
        <v>98.738666666666674</v>
      </c>
      <c r="T11" s="31"/>
      <c r="U11" s="32"/>
      <c r="V11" s="33"/>
    </row>
    <row r="12" spans="1:22" s="12" customFormat="1" ht="15.6" customHeight="1" x14ac:dyDescent="0.25">
      <c r="A12" s="71">
        <v>1</v>
      </c>
      <c r="B12" s="63"/>
      <c r="C12" s="63"/>
      <c r="D12" s="65"/>
      <c r="E12" s="65"/>
      <c r="F12" s="65"/>
      <c r="G12" s="159"/>
      <c r="H12" s="68"/>
      <c r="I12" s="35"/>
      <c r="J12" s="130"/>
      <c r="K12" s="135"/>
      <c r="L12" s="142"/>
      <c r="M12" s="37">
        <f t="shared" ref="M12:M36" si="2">+J12*I12</f>
        <v>0</v>
      </c>
      <c r="N12" s="168"/>
      <c r="O12" s="169"/>
      <c r="P12" s="38">
        <f t="shared" ref="P12:P36" si="3">+M12*O12*N12/12</f>
        <v>0</v>
      </c>
      <c r="Q12" s="38"/>
      <c r="R12" s="39"/>
      <c r="S12" s="40">
        <f>+P12-R12</f>
        <v>0</v>
      </c>
      <c r="T12" s="37"/>
      <c r="U12" s="41"/>
      <c r="V12" s="40"/>
    </row>
    <row r="13" spans="1:22" s="12" customFormat="1" ht="15.6" customHeight="1" x14ac:dyDescent="0.25">
      <c r="A13" s="34">
        <f t="shared" ref="A13:A35" si="4">+A12+1</f>
        <v>2</v>
      </c>
      <c r="B13" s="63"/>
      <c r="C13" s="63"/>
      <c r="D13" s="65"/>
      <c r="E13" s="65"/>
      <c r="F13" s="65"/>
      <c r="G13" s="159"/>
      <c r="H13" s="68"/>
      <c r="I13" s="35"/>
      <c r="J13" s="130"/>
      <c r="K13" s="135"/>
      <c r="L13" s="142"/>
      <c r="M13" s="37">
        <f t="shared" si="2"/>
        <v>0</v>
      </c>
      <c r="N13" s="168"/>
      <c r="O13" s="169"/>
      <c r="P13" s="38">
        <f t="shared" si="3"/>
        <v>0</v>
      </c>
      <c r="Q13" s="38"/>
      <c r="R13" s="39"/>
      <c r="S13" s="40">
        <f t="shared" ref="S13:S36" si="5">+P13-R13</f>
        <v>0</v>
      </c>
      <c r="T13" s="37"/>
      <c r="U13" s="41"/>
      <c r="V13" s="40"/>
    </row>
    <row r="14" spans="1:22" s="12" customFormat="1" ht="15.6" customHeight="1" x14ac:dyDescent="0.25">
      <c r="A14" s="34">
        <f t="shared" si="4"/>
        <v>3</v>
      </c>
      <c r="B14" s="63"/>
      <c r="C14" s="63"/>
      <c r="D14" s="65"/>
      <c r="E14" s="65"/>
      <c r="F14" s="65"/>
      <c r="G14" s="159"/>
      <c r="H14" s="68"/>
      <c r="I14" s="35"/>
      <c r="J14" s="130"/>
      <c r="K14" s="135"/>
      <c r="L14" s="142"/>
      <c r="M14" s="37">
        <f t="shared" si="2"/>
        <v>0</v>
      </c>
      <c r="N14" s="168"/>
      <c r="O14" s="169"/>
      <c r="P14" s="38">
        <f t="shared" si="3"/>
        <v>0</v>
      </c>
      <c r="Q14" s="38"/>
      <c r="R14" s="39"/>
      <c r="S14" s="40">
        <f t="shared" si="5"/>
        <v>0</v>
      </c>
      <c r="T14" s="37"/>
      <c r="U14" s="41"/>
      <c r="V14" s="40"/>
    </row>
    <row r="15" spans="1:22" s="12" customFormat="1" ht="15.6" customHeight="1" x14ac:dyDescent="0.25">
      <c r="A15" s="34">
        <f t="shared" si="4"/>
        <v>4</v>
      </c>
      <c r="B15" s="63"/>
      <c r="C15" s="63"/>
      <c r="D15" s="65"/>
      <c r="E15" s="65"/>
      <c r="F15" s="65"/>
      <c r="G15" s="159"/>
      <c r="H15" s="68"/>
      <c r="I15" s="35"/>
      <c r="J15" s="130"/>
      <c r="K15" s="135"/>
      <c r="L15" s="142"/>
      <c r="M15" s="37">
        <f t="shared" si="2"/>
        <v>0</v>
      </c>
      <c r="N15" s="168"/>
      <c r="O15" s="169"/>
      <c r="P15" s="38">
        <f t="shared" si="3"/>
        <v>0</v>
      </c>
      <c r="Q15" s="38"/>
      <c r="R15" s="39"/>
      <c r="S15" s="40">
        <f t="shared" si="5"/>
        <v>0</v>
      </c>
      <c r="T15" s="37"/>
      <c r="U15" s="41"/>
      <c r="V15" s="40"/>
    </row>
    <row r="16" spans="1:22" s="12" customFormat="1" x14ac:dyDescent="0.25">
      <c r="A16" s="34">
        <f t="shared" si="4"/>
        <v>5</v>
      </c>
      <c r="B16" s="63"/>
      <c r="C16" s="63"/>
      <c r="D16" s="65"/>
      <c r="E16" s="65"/>
      <c r="F16" s="65"/>
      <c r="G16" s="159"/>
      <c r="H16" s="68"/>
      <c r="I16" s="35"/>
      <c r="J16" s="130"/>
      <c r="K16" s="135"/>
      <c r="L16" s="142"/>
      <c r="M16" s="37">
        <f t="shared" si="2"/>
        <v>0</v>
      </c>
      <c r="N16" s="168"/>
      <c r="O16" s="169"/>
      <c r="P16" s="38">
        <f t="shared" si="3"/>
        <v>0</v>
      </c>
      <c r="Q16" s="38"/>
      <c r="R16" s="39"/>
      <c r="S16" s="40">
        <f t="shared" si="5"/>
        <v>0</v>
      </c>
      <c r="T16" s="37"/>
      <c r="U16" s="41"/>
      <c r="V16" s="40"/>
    </row>
    <row r="17" spans="1:22" s="12" customFormat="1" x14ac:dyDescent="0.25">
      <c r="A17" s="34">
        <f t="shared" si="4"/>
        <v>6</v>
      </c>
      <c r="B17" s="63"/>
      <c r="C17" s="63"/>
      <c r="D17" s="65"/>
      <c r="E17" s="65"/>
      <c r="F17" s="65"/>
      <c r="G17" s="159"/>
      <c r="H17" s="68"/>
      <c r="I17" s="35"/>
      <c r="J17" s="130"/>
      <c r="K17" s="135"/>
      <c r="L17" s="142"/>
      <c r="M17" s="37">
        <f t="shared" si="2"/>
        <v>0</v>
      </c>
      <c r="N17" s="168"/>
      <c r="O17" s="169"/>
      <c r="P17" s="38">
        <f t="shared" si="3"/>
        <v>0</v>
      </c>
      <c r="Q17" s="38"/>
      <c r="R17" s="39"/>
      <c r="S17" s="40">
        <f t="shared" si="5"/>
        <v>0</v>
      </c>
      <c r="T17" s="37"/>
      <c r="U17" s="41"/>
      <c r="V17" s="40"/>
    </row>
    <row r="18" spans="1:22" s="12" customFormat="1" x14ac:dyDescent="0.25">
      <c r="A18" s="34">
        <f t="shared" si="4"/>
        <v>7</v>
      </c>
      <c r="B18" s="63"/>
      <c r="C18" s="63"/>
      <c r="D18" s="65"/>
      <c r="E18" s="65"/>
      <c r="F18" s="65"/>
      <c r="G18" s="159"/>
      <c r="H18" s="68"/>
      <c r="I18" s="35"/>
      <c r="J18" s="130"/>
      <c r="K18" s="135"/>
      <c r="L18" s="142"/>
      <c r="M18" s="37">
        <f t="shared" si="2"/>
        <v>0</v>
      </c>
      <c r="N18" s="168"/>
      <c r="O18" s="169"/>
      <c r="P18" s="38">
        <f t="shared" si="3"/>
        <v>0</v>
      </c>
      <c r="Q18" s="38"/>
      <c r="R18" s="39"/>
      <c r="S18" s="40">
        <f t="shared" si="5"/>
        <v>0</v>
      </c>
      <c r="T18" s="37"/>
      <c r="U18" s="41"/>
      <c r="V18" s="40"/>
    </row>
    <row r="19" spans="1:22" s="12" customFormat="1" x14ac:dyDescent="0.25">
      <c r="A19" s="34">
        <f t="shared" si="4"/>
        <v>8</v>
      </c>
      <c r="B19" s="63"/>
      <c r="C19" s="63"/>
      <c r="D19" s="65"/>
      <c r="E19" s="65"/>
      <c r="F19" s="65"/>
      <c r="G19" s="159"/>
      <c r="H19" s="68"/>
      <c r="I19" s="35"/>
      <c r="J19" s="130"/>
      <c r="K19" s="135"/>
      <c r="L19" s="142"/>
      <c r="M19" s="37">
        <f t="shared" si="2"/>
        <v>0</v>
      </c>
      <c r="N19" s="168"/>
      <c r="O19" s="169"/>
      <c r="P19" s="38">
        <f t="shared" si="3"/>
        <v>0</v>
      </c>
      <c r="Q19" s="38"/>
      <c r="R19" s="39"/>
      <c r="S19" s="40">
        <f t="shared" si="5"/>
        <v>0</v>
      </c>
      <c r="T19" s="37"/>
      <c r="U19" s="41"/>
      <c r="V19" s="40"/>
    </row>
    <row r="20" spans="1:22" s="12" customFormat="1" x14ac:dyDescent="0.25">
      <c r="A20" s="34">
        <f t="shared" si="4"/>
        <v>9</v>
      </c>
      <c r="B20" s="63"/>
      <c r="C20" s="63"/>
      <c r="D20" s="65"/>
      <c r="E20" s="65"/>
      <c r="F20" s="65"/>
      <c r="G20" s="159"/>
      <c r="H20" s="68"/>
      <c r="I20" s="35"/>
      <c r="J20" s="130"/>
      <c r="K20" s="135"/>
      <c r="L20" s="142"/>
      <c r="M20" s="37">
        <f t="shared" si="2"/>
        <v>0</v>
      </c>
      <c r="N20" s="168"/>
      <c r="O20" s="169"/>
      <c r="P20" s="38">
        <f t="shared" si="3"/>
        <v>0</v>
      </c>
      <c r="Q20" s="38"/>
      <c r="R20" s="39"/>
      <c r="S20" s="40">
        <f t="shared" si="5"/>
        <v>0</v>
      </c>
      <c r="T20" s="37"/>
      <c r="U20" s="41"/>
      <c r="V20" s="40"/>
    </row>
    <row r="21" spans="1:22" s="12" customFormat="1" x14ac:dyDescent="0.25">
      <c r="A21" s="34">
        <f t="shared" si="4"/>
        <v>10</v>
      </c>
      <c r="B21" s="63"/>
      <c r="C21" s="63"/>
      <c r="D21" s="65"/>
      <c r="E21" s="65"/>
      <c r="F21" s="65"/>
      <c r="G21" s="159"/>
      <c r="H21" s="68"/>
      <c r="I21" s="35"/>
      <c r="J21" s="130"/>
      <c r="K21" s="135"/>
      <c r="L21" s="142"/>
      <c r="M21" s="37">
        <f t="shared" si="2"/>
        <v>0</v>
      </c>
      <c r="N21" s="168"/>
      <c r="O21" s="169"/>
      <c r="P21" s="38">
        <f t="shared" si="3"/>
        <v>0</v>
      </c>
      <c r="Q21" s="38"/>
      <c r="R21" s="39"/>
      <c r="S21" s="40">
        <f t="shared" si="5"/>
        <v>0</v>
      </c>
      <c r="T21" s="37"/>
      <c r="U21" s="41"/>
      <c r="V21" s="40"/>
    </row>
    <row r="22" spans="1:22" s="12" customFormat="1" x14ac:dyDescent="0.25">
      <c r="A22" s="34">
        <f t="shared" si="4"/>
        <v>11</v>
      </c>
      <c r="B22" s="63"/>
      <c r="C22" s="63"/>
      <c r="D22" s="65"/>
      <c r="E22" s="65"/>
      <c r="F22" s="65"/>
      <c r="G22" s="159"/>
      <c r="H22" s="68"/>
      <c r="I22" s="35"/>
      <c r="J22" s="130"/>
      <c r="K22" s="135"/>
      <c r="L22" s="142"/>
      <c r="M22" s="37">
        <f t="shared" si="2"/>
        <v>0</v>
      </c>
      <c r="N22" s="168"/>
      <c r="O22" s="169"/>
      <c r="P22" s="38">
        <f t="shared" si="3"/>
        <v>0</v>
      </c>
      <c r="Q22" s="38"/>
      <c r="R22" s="39"/>
      <c r="S22" s="40">
        <f t="shared" si="5"/>
        <v>0</v>
      </c>
      <c r="T22" s="37"/>
      <c r="U22" s="41"/>
      <c r="V22" s="40"/>
    </row>
    <row r="23" spans="1:22" s="12" customFormat="1" x14ac:dyDescent="0.25">
      <c r="A23" s="34">
        <f t="shared" si="4"/>
        <v>12</v>
      </c>
      <c r="B23" s="63"/>
      <c r="C23" s="63"/>
      <c r="D23" s="65"/>
      <c r="E23" s="65"/>
      <c r="F23" s="65"/>
      <c r="G23" s="159"/>
      <c r="H23" s="68"/>
      <c r="I23" s="35"/>
      <c r="J23" s="130"/>
      <c r="K23" s="135"/>
      <c r="L23" s="142"/>
      <c r="M23" s="37">
        <f t="shared" si="2"/>
        <v>0</v>
      </c>
      <c r="N23" s="168"/>
      <c r="O23" s="169"/>
      <c r="P23" s="38">
        <f t="shared" si="3"/>
        <v>0</v>
      </c>
      <c r="Q23" s="38"/>
      <c r="R23" s="39"/>
      <c r="S23" s="40">
        <f t="shared" si="5"/>
        <v>0</v>
      </c>
      <c r="T23" s="37"/>
      <c r="U23" s="41"/>
      <c r="V23" s="40"/>
    </row>
    <row r="24" spans="1:22" s="12" customFormat="1" x14ac:dyDescent="0.25">
      <c r="A24" s="34">
        <f t="shared" si="4"/>
        <v>13</v>
      </c>
      <c r="B24" s="63"/>
      <c r="C24" s="63"/>
      <c r="D24" s="65"/>
      <c r="E24" s="65"/>
      <c r="F24" s="65"/>
      <c r="G24" s="159"/>
      <c r="H24" s="68"/>
      <c r="I24" s="35"/>
      <c r="J24" s="130"/>
      <c r="K24" s="135"/>
      <c r="L24" s="142"/>
      <c r="M24" s="37">
        <f t="shared" si="2"/>
        <v>0</v>
      </c>
      <c r="N24" s="168"/>
      <c r="O24" s="169"/>
      <c r="P24" s="38">
        <f t="shared" si="3"/>
        <v>0</v>
      </c>
      <c r="Q24" s="38"/>
      <c r="R24" s="39"/>
      <c r="S24" s="40">
        <f t="shared" si="5"/>
        <v>0</v>
      </c>
      <c r="T24" s="37"/>
      <c r="U24" s="41"/>
      <c r="V24" s="40"/>
    </row>
    <row r="25" spans="1:22" s="12" customFormat="1" x14ac:dyDescent="0.25">
      <c r="A25" s="34">
        <f t="shared" si="4"/>
        <v>14</v>
      </c>
      <c r="B25" s="63"/>
      <c r="C25" s="63"/>
      <c r="D25" s="65"/>
      <c r="E25" s="65"/>
      <c r="F25" s="65"/>
      <c r="G25" s="159"/>
      <c r="H25" s="68"/>
      <c r="I25" s="35"/>
      <c r="J25" s="130"/>
      <c r="K25" s="135"/>
      <c r="L25" s="142"/>
      <c r="M25" s="37">
        <f t="shared" si="2"/>
        <v>0</v>
      </c>
      <c r="N25" s="168"/>
      <c r="O25" s="169"/>
      <c r="P25" s="38">
        <f t="shared" si="3"/>
        <v>0</v>
      </c>
      <c r="Q25" s="38"/>
      <c r="R25" s="39"/>
      <c r="S25" s="40">
        <f t="shared" si="5"/>
        <v>0</v>
      </c>
      <c r="T25" s="37"/>
      <c r="U25" s="41"/>
      <c r="V25" s="40"/>
    </row>
    <row r="26" spans="1:22" s="12" customFormat="1" x14ac:dyDescent="0.25">
      <c r="A26" s="34">
        <f t="shared" si="4"/>
        <v>15</v>
      </c>
      <c r="B26" s="63"/>
      <c r="C26" s="63"/>
      <c r="D26" s="65"/>
      <c r="E26" s="65"/>
      <c r="F26" s="65"/>
      <c r="G26" s="159"/>
      <c r="H26" s="68"/>
      <c r="I26" s="35"/>
      <c r="J26" s="130"/>
      <c r="K26" s="135"/>
      <c r="L26" s="142"/>
      <c r="M26" s="37">
        <f t="shared" si="2"/>
        <v>0</v>
      </c>
      <c r="N26" s="168"/>
      <c r="O26" s="169"/>
      <c r="P26" s="38">
        <f t="shared" si="3"/>
        <v>0</v>
      </c>
      <c r="Q26" s="38"/>
      <c r="R26" s="39"/>
      <c r="S26" s="40">
        <f t="shared" si="5"/>
        <v>0</v>
      </c>
      <c r="T26" s="37"/>
      <c r="U26" s="41"/>
      <c r="V26" s="40"/>
    </row>
    <row r="27" spans="1:22" s="12" customFormat="1" x14ac:dyDescent="0.25">
      <c r="A27" s="34">
        <f t="shared" si="4"/>
        <v>16</v>
      </c>
      <c r="B27" s="63"/>
      <c r="C27" s="63"/>
      <c r="D27" s="65"/>
      <c r="E27" s="65"/>
      <c r="F27" s="65"/>
      <c r="G27" s="159"/>
      <c r="H27" s="68"/>
      <c r="I27" s="35"/>
      <c r="J27" s="130"/>
      <c r="K27" s="135"/>
      <c r="L27" s="142"/>
      <c r="M27" s="37">
        <f t="shared" si="2"/>
        <v>0</v>
      </c>
      <c r="N27" s="168"/>
      <c r="O27" s="169"/>
      <c r="P27" s="38">
        <f t="shared" si="3"/>
        <v>0</v>
      </c>
      <c r="Q27" s="38"/>
      <c r="R27" s="39"/>
      <c r="S27" s="40">
        <f t="shared" si="5"/>
        <v>0</v>
      </c>
      <c r="T27" s="37"/>
      <c r="U27" s="41"/>
      <c r="V27" s="40"/>
    </row>
    <row r="28" spans="1:22" s="12" customFormat="1" x14ac:dyDescent="0.25">
      <c r="A28" s="34">
        <f t="shared" si="4"/>
        <v>17</v>
      </c>
      <c r="B28" s="63"/>
      <c r="C28" s="63"/>
      <c r="D28" s="65"/>
      <c r="E28" s="65"/>
      <c r="F28" s="65"/>
      <c r="G28" s="159"/>
      <c r="H28" s="68"/>
      <c r="I28" s="35"/>
      <c r="J28" s="130"/>
      <c r="K28" s="135"/>
      <c r="L28" s="142"/>
      <c r="M28" s="37">
        <f t="shared" si="2"/>
        <v>0</v>
      </c>
      <c r="N28" s="168"/>
      <c r="O28" s="169"/>
      <c r="P28" s="38">
        <f t="shared" si="3"/>
        <v>0</v>
      </c>
      <c r="Q28" s="38"/>
      <c r="R28" s="39"/>
      <c r="S28" s="40">
        <f t="shared" si="5"/>
        <v>0</v>
      </c>
      <c r="T28" s="37"/>
      <c r="U28" s="41"/>
      <c r="V28" s="40"/>
    </row>
    <row r="29" spans="1:22" s="12" customFormat="1" x14ac:dyDescent="0.25">
      <c r="A29" s="34">
        <f t="shared" si="4"/>
        <v>18</v>
      </c>
      <c r="B29" s="63"/>
      <c r="C29" s="63"/>
      <c r="D29" s="65"/>
      <c r="E29" s="65"/>
      <c r="F29" s="65"/>
      <c r="G29" s="159"/>
      <c r="H29" s="68"/>
      <c r="I29" s="35"/>
      <c r="J29" s="130"/>
      <c r="K29" s="135"/>
      <c r="L29" s="142"/>
      <c r="M29" s="37">
        <f t="shared" si="2"/>
        <v>0</v>
      </c>
      <c r="N29" s="168"/>
      <c r="O29" s="169"/>
      <c r="P29" s="38">
        <f t="shared" si="3"/>
        <v>0</v>
      </c>
      <c r="Q29" s="38"/>
      <c r="R29" s="39"/>
      <c r="S29" s="40">
        <f t="shared" si="5"/>
        <v>0</v>
      </c>
      <c r="T29" s="37"/>
      <c r="U29" s="41"/>
      <c r="V29" s="40"/>
    </row>
    <row r="30" spans="1:22" s="12" customFormat="1" x14ac:dyDescent="0.25">
      <c r="A30" s="34">
        <f t="shared" si="4"/>
        <v>19</v>
      </c>
      <c r="B30" s="63"/>
      <c r="C30" s="63"/>
      <c r="D30" s="65"/>
      <c r="E30" s="65"/>
      <c r="F30" s="65"/>
      <c r="G30" s="159"/>
      <c r="H30" s="68"/>
      <c r="I30" s="35"/>
      <c r="J30" s="130"/>
      <c r="K30" s="135"/>
      <c r="L30" s="142"/>
      <c r="M30" s="37">
        <f t="shared" si="2"/>
        <v>0</v>
      </c>
      <c r="N30" s="168"/>
      <c r="O30" s="169"/>
      <c r="P30" s="38">
        <f t="shared" si="3"/>
        <v>0</v>
      </c>
      <c r="Q30" s="38"/>
      <c r="R30" s="39"/>
      <c r="S30" s="40">
        <f t="shared" si="5"/>
        <v>0</v>
      </c>
      <c r="T30" s="37"/>
      <c r="U30" s="41"/>
      <c r="V30" s="40"/>
    </row>
    <row r="31" spans="1:22" s="12" customFormat="1" x14ac:dyDescent="0.25">
      <c r="A31" s="34">
        <f t="shared" si="4"/>
        <v>20</v>
      </c>
      <c r="B31" s="63"/>
      <c r="C31" s="63"/>
      <c r="D31" s="65"/>
      <c r="E31" s="65"/>
      <c r="F31" s="65"/>
      <c r="G31" s="159"/>
      <c r="H31" s="68"/>
      <c r="I31" s="35"/>
      <c r="J31" s="130"/>
      <c r="K31" s="135"/>
      <c r="L31" s="142"/>
      <c r="M31" s="37">
        <f t="shared" si="2"/>
        <v>0</v>
      </c>
      <c r="N31" s="168"/>
      <c r="O31" s="169"/>
      <c r="P31" s="38">
        <f t="shared" si="3"/>
        <v>0</v>
      </c>
      <c r="Q31" s="38"/>
      <c r="R31" s="39"/>
      <c r="S31" s="40">
        <f t="shared" si="5"/>
        <v>0</v>
      </c>
      <c r="T31" s="37"/>
      <c r="U31" s="41"/>
      <c r="V31" s="40"/>
    </row>
    <row r="32" spans="1:22" s="12" customFormat="1" x14ac:dyDescent="0.25">
      <c r="A32" s="34">
        <f t="shared" si="4"/>
        <v>21</v>
      </c>
      <c r="B32" s="63"/>
      <c r="C32" s="63"/>
      <c r="D32" s="65"/>
      <c r="E32" s="65"/>
      <c r="F32" s="65"/>
      <c r="G32" s="159"/>
      <c r="H32" s="68"/>
      <c r="I32" s="35"/>
      <c r="J32" s="130"/>
      <c r="K32" s="135"/>
      <c r="L32" s="142"/>
      <c r="M32" s="37">
        <f t="shared" si="2"/>
        <v>0</v>
      </c>
      <c r="N32" s="168"/>
      <c r="O32" s="169"/>
      <c r="P32" s="38">
        <f t="shared" si="3"/>
        <v>0</v>
      </c>
      <c r="Q32" s="38"/>
      <c r="R32" s="39"/>
      <c r="S32" s="40">
        <f t="shared" si="5"/>
        <v>0</v>
      </c>
      <c r="T32" s="37"/>
      <c r="U32" s="41"/>
      <c r="V32" s="40"/>
    </row>
    <row r="33" spans="1:22" s="12" customFormat="1" x14ac:dyDescent="0.25">
      <c r="A33" s="34">
        <f t="shared" si="4"/>
        <v>22</v>
      </c>
      <c r="B33" s="63"/>
      <c r="C33" s="63"/>
      <c r="D33" s="65"/>
      <c r="E33" s="65"/>
      <c r="F33" s="65"/>
      <c r="G33" s="159"/>
      <c r="H33" s="68"/>
      <c r="I33" s="35"/>
      <c r="J33" s="130"/>
      <c r="K33" s="135"/>
      <c r="L33" s="142"/>
      <c r="M33" s="37">
        <f t="shared" si="2"/>
        <v>0</v>
      </c>
      <c r="N33" s="168"/>
      <c r="O33" s="169"/>
      <c r="P33" s="38">
        <f t="shared" si="3"/>
        <v>0</v>
      </c>
      <c r="Q33" s="38"/>
      <c r="R33" s="39"/>
      <c r="S33" s="40">
        <f t="shared" si="5"/>
        <v>0</v>
      </c>
      <c r="T33" s="37"/>
      <c r="U33" s="41"/>
      <c r="V33" s="40"/>
    </row>
    <row r="34" spans="1:22" s="12" customFormat="1" ht="15.6" customHeight="1" x14ac:dyDescent="0.25">
      <c r="A34" s="34">
        <f t="shared" si="4"/>
        <v>23</v>
      </c>
      <c r="B34" s="63"/>
      <c r="C34" s="63"/>
      <c r="D34" s="66"/>
      <c r="E34" s="66"/>
      <c r="F34" s="66"/>
      <c r="G34" s="159"/>
      <c r="H34" s="63"/>
      <c r="I34" s="42"/>
      <c r="J34" s="131"/>
      <c r="K34" s="136"/>
      <c r="L34" s="143"/>
      <c r="M34" s="37">
        <f t="shared" si="2"/>
        <v>0</v>
      </c>
      <c r="N34" s="168"/>
      <c r="O34" s="169"/>
      <c r="P34" s="38">
        <f t="shared" si="3"/>
        <v>0</v>
      </c>
      <c r="Q34" s="38"/>
      <c r="R34" s="39"/>
      <c r="S34" s="40">
        <f t="shared" si="5"/>
        <v>0</v>
      </c>
      <c r="T34" s="37"/>
      <c r="U34" s="41"/>
      <c r="V34" s="40"/>
    </row>
    <row r="35" spans="1:22" s="12" customFormat="1" ht="15.6" customHeight="1" x14ac:dyDescent="0.25">
      <c r="A35" s="34">
        <f t="shared" si="4"/>
        <v>24</v>
      </c>
      <c r="B35" s="63"/>
      <c r="C35" s="63"/>
      <c r="D35" s="66"/>
      <c r="E35" s="66"/>
      <c r="F35" s="66"/>
      <c r="G35" s="160"/>
      <c r="H35" s="63"/>
      <c r="I35" s="42"/>
      <c r="J35" s="131"/>
      <c r="K35" s="136"/>
      <c r="L35" s="143"/>
      <c r="M35" s="37">
        <f t="shared" si="2"/>
        <v>0</v>
      </c>
      <c r="N35" s="168"/>
      <c r="O35" s="169"/>
      <c r="P35" s="38">
        <f t="shared" si="3"/>
        <v>0</v>
      </c>
      <c r="Q35" s="38"/>
      <c r="R35" s="39"/>
      <c r="S35" s="40">
        <f t="shared" si="5"/>
        <v>0</v>
      </c>
      <c r="T35" s="37"/>
      <c r="U35" s="41"/>
      <c r="V35" s="40"/>
    </row>
    <row r="36" spans="1:22" s="12" customFormat="1" ht="15.75" thickBot="1" x14ac:dyDescent="0.3">
      <c r="A36" s="44">
        <v>25</v>
      </c>
      <c r="B36" s="64"/>
      <c r="C36" s="64"/>
      <c r="D36" s="67"/>
      <c r="E36" s="67"/>
      <c r="F36" s="67"/>
      <c r="G36" s="161"/>
      <c r="H36" s="64"/>
      <c r="I36" s="45"/>
      <c r="J36" s="132"/>
      <c r="K36" s="137"/>
      <c r="L36" s="144"/>
      <c r="M36" s="47">
        <f t="shared" si="2"/>
        <v>0</v>
      </c>
      <c r="N36" s="170"/>
      <c r="O36" s="171"/>
      <c r="P36" s="48">
        <f t="shared" si="3"/>
        <v>0</v>
      </c>
      <c r="Q36" s="48"/>
      <c r="R36" s="49"/>
      <c r="S36" s="50">
        <f t="shared" si="5"/>
        <v>0</v>
      </c>
      <c r="T36" s="47"/>
      <c r="U36" s="51"/>
      <c r="V36" s="50"/>
    </row>
    <row r="37" spans="1:22" s="12" customFormat="1" x14ac:dyDescent="0.25">
      <c r="K37" s="145"/>
      <c r="L37" s="145"/>
      <c r="N37" s="165"/>
      <c r="O37" s="162"/>
    </row>
    <row r="38" spans="1:22" s="12" customFormat="1" ht="15" customHeight="1" x14ac:dyDescent="0.25">
      <c r="B38" s="72" t="s">
        <v>52</v>
      </c>
      <c r="C38" s="216"/>
      <c r="D38" s="216"/>
      <c r="K38" s="145"/>
      <c r="L38" s="145"/>
      <c r="N38" s="217" t="s">
        <v>101</v>
      </c>
      <c r="O38" s="217"/>
    </row>
    <row r="39" spans="1:22" s="12" customFormat="1" x14ac:dyDescent="0.25">
      <c r="K39" s="145"/>
      <c r="L39" s="145"/>
      <c r="N39" s="217"/>
      <c r="O39" s="217"/>
    </row>
    <row r="40" spans="1:22" s="12" customFormat="1" x14ac:dyDescent="0.25">
      <c r="K40" s="145"/>
      <c r="L40" s="145"/>
      <c r="N40" s="217"/>
      <c r="O40" s="217"/>
    </row>
    <row r="41" spans="1:22" s="12" customFormat="1" x14ac:dyDescent="0.25">
      <c r="K41" s="145"/>
      <c r="L41" s="145"/>
      <c r="N41" s="217"/>
      <c r="O41" s="217"/>
    </row>
    <row r="42" spans="1:22" s="12" customFormat="1" x14ac:dyDescent="0.25">
      <c r="K42" s="145"/>
      <c r="L42" s="145"/>
      <c r="N42" s="218"/>
      <c r="O42" s="218"/>
    </row>
    <row r="43" spans="1:22" s="12" customFormat="1" x14ac:dyDescent="0.25">
      <c r="K43" s="145"/>
      <c r="L43" s="145"/>
      <c r="N43" s="165"/>
      <c r="O43" s="162"/>
    </row>
    <row r="44" spans="1:22" s="12" customFormat="1" x14ac:dyDescent="0.25">
      <c r="K44" s="145"/>
      <c r="L44" s="145"/>
      <c r="N44" s="165"/>
      <c r="O44" s="162"/>
    </row>
    <row r="45" spans="1:22" s="12" customFormat="1" x14ac:dyDescent="0.25">
      <c r="K45" s="145"/>
      <c r="L45" s="145"/>
      <c r="N45" s="165"/>
      <c r="O45" s="162"/>
    </row>
    <row r="46" spans="1:22" s="12" customFormat="1" x14ac:dyDescent="0.25">
      <c r="K46" s="145"/>
      <c r="L46" s="145"/>
      <c r="N46" s="165"/>
      <c r="O46" s="162"/>
    </row>
    <row r="47" spans="1:22" s="12" customFormat="1" x14ac:dyDescent="0.25">
      <c r="K47" s="145"/>
      <c r="L47" s="145"/>
      <c r="N47" s="165"/>
      <c r="O47" s="162"/>
    </row>
    <row r="48" spans="1:22" s="12" customFormat="1" x14ac:dyDescent="0.25">
      <c r="K48" s="145"/>
      <c r="L48" s="145"/>
      <c r="N48" s="165"/>
      <c r="O48" s="162"/>
    </row>
    <row r="49" spans="11:15" s="12" customFormat="1" x14ac:dyDescent="0.25">
      <c r="K49" s="145"/>
      <c r="L49" s="145"/>
      <c r="N49" s="165"/>
      <c r="O49" s="162"/>
    </row>
    <row r="50" spans="11:15" s="12" customFormat="1" x14ac:dyDescent="0.25">
      <c r="K50" s="145"/>
      <c r="L50" s="145"/>
      <c r="N50" s="165"/>
      <c r="O50" s="162"/>
    </row>
    <row r="51" spans="11:15" s="12" customFormat="1" x14ac:dyDescent="0.25">
      <c r="K51" s="145"/>
      <c r="L51" s="145"/>
      <c r="N51" s="165"/>
      <c r="O51" s="162"/>
    </row>
    <row r="52" spans="11:15" s="12" customFormat="1" x14ac:dyDescent="0.25">
      <c r="K52" s="145"/>
      <c r="L52" s="145"/>
      <c r="N52" s="165"/>
      <c r="O52" s="162"/>
    </row>
    <row r="53" spans="11:15" s="12" customFormat="1" x14ac:dyDescent="0.25">
      <c r="K53" s="145"/>
      <c r="L53" s="145"/>
      <c r="N53" s="165"/>
      <c r="O53" s="162"/>
    </row>
    <row r="54" spans="11:15" s="12" customFormat="1" x14ac:dyDescent="0.25">
      <c r="K54" s="145"/>
      <c r="L54" s="145"/>
      <c r="N54" s="165"/>
      <c r="O54" s="162"/>
    </row>
    <row r="55" spans="11:15" s="12" customFormat="1" x14ac:dyDescent="0.25">
      <c r="K55" s="145"/>
      <c r="L55" s="145"/>
      <c r="N55" s="165"/>
      <c r="O55" s="162"/>
    </row>
    <row r="56" spans="11:15" s="12" customFormat="1" x14ac:dyDescent="0.25">
      <c r="K56" s="145"/>
      <c r="L56" s="145"/>
      <c r="N56" s="165"/>
      <c r="O56" s="162"/>
    </row>
    <row r="57" spans="11:15" s="12" customFormat="1" x14ac:dyDescent="0.25">
      <c r="K57" s="145"/>
      <c r="L57" s="145"/>
      <c r="N57" s="165"/>
      <c r="O57" s="162"/>
    </row>
    <row r="58" spans="11:15" s="12" customFormat="1" x14ac:dyDescent="0.25">
      <c r="K58" s="145"/>
      <c r="L58" s="145"/>
      <c r="N58" s="165"/>
      <c r="O58" s="162"/>
    </row>
    <row r="59" spans="11:15" s="12" customFormat="1" x14ac:dyDescent="0.25">
      <c r="K59" s="145"/>
      <c r="L59" s="145"/>
      <c r="N59" s="165"/>
      <c r="O59" s="162"/>
    </row>
    <row r="60" spans="11:15" s="12" customFormat="1" x14ac:dyDescent="0.25">
      <c r="K60" s="145"/>
      <c r="L60" s="145"/>
      <c r="N60" s="165"/>
      <c r="O60" s="162"/>
    </row>
    <row r="61" spans="11:15" s="12" customFormat="1" x14ac:dyDescent="0.25">
      <c r="K61" s="145"/>
      <c r="L61" s="145"/>
      <c r="N61" s="165"/>
      <c r="O61" s="162"/>
    </row>
    <row r="62" spans="11:15" s="12" customFormat="1" x14ac:dyDescent="0.25">
      <c r="K62" s="145"/>
      <c r="L62" s="145"/>
      <c r="N62" s="165"/>
      <c r="O62" s="162"/>
    </row>
    <row r="63" spans="11:15" s="12" customFormat="1" x14ac:dyDescent="0.25">
      <c r="K63" s="145"/>
      <c r="L63" s="145"/>
      <c r="N63" s="165"/>
      <c r="O63" s="162"/>
    </row>
    <row r="64" spans="11:15" s="12" customFormat="1" x14ac:dyDescent="0.25">
      <c r="K64" s="145"/>
      <c r="L64" s="145"/>
      <c r="N64" s="165"/>
      <c r="O64" s="162"/>
    </row>
    <row r="65" spans="11:15" s="12" customFormat="1" x14ac:dyDescent="0.25">
      <c r="K65" s="145"/>
      <c r="L65" s="145"/>
      <c r="N65" s="165"/>
      <c r="O65" s="162"/>
    </row>
    <row r="66" spans="11:15" s="12" customFormat="1" x14ac:dyDescent="0.25">
      <c r="K66" s="145"/>
      <c r="L66" s="145"/>
      <c r="N66" s="165"/>
      <c r="O66" s="162"/>
    </row>
    <row r="67" spans="11:15" s="12" customFormat="1" x14ac:dyDescent="0.25">
      <c r="K67" s="145"/>
      <c r="L67" s="145"/>
      <c r="N67" s="165"/>
      <c r="O67" s="162"/>
    </row>
    <row r="68" spans="11:15" s="12" customFormat="1" x14ac:dyDescent="0.25">
      <c r="K68" s="145"/>
      <c r="L68" s="145"/>
      <c r="N68" s="165"/>
      <c r="O68" s="162"/>
    </row>
  </sheetData>
  <mergeCells count="11">
    <mergeCell ref="T8:V8"/>
    <mergeCell ref="C38:D38"/>
    <mergeCell ref="N38:O42"/>
    <mergeCell ref="D8:G8"/>
    <mergeCell ref="H2:I2"/>
    <mergeCell ref="J2:O2"/>
    <mergeCell ref="H3:I3"/>
    <mergeCell ref="J3:O3"/>
    <mergeCell ref="H6:I6"/>
    <mergeCell ref="H4:I4"/>
    <mergeCell ref="J4:O4"/>
  </mergeCells>
  <pageMargins left="0.25" right="0.25" top="0.75" bottom="0.75" header="0.3" footer="0.3"/>
  <pageSetup paperSize="9" scale="45"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Istruzioni!$A$10:$A$18</xm:f>
          </x14:formula1>
          <xm:sqref>B12:B36</xm:sqref>
        </x14:dataValidation>
        <x14:dataValidation type="list" allowBlank="1" showInputMessage="1" showErrorMessage="1" xr:uid="{00000000-0002-0000-0700-000001000000}">
          <x14:formula1>
            <xm:f>Istruzioni!$A$21:$A$29</xm:f>
          </x14:formula1>
          <xm:sqref>C12:C36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R68"/>
  <sheetViews>
    <sheetView showGridLines="0" topLeftCell="E1" zoomScale="85" zoomScaleNormal="85" workbookViewId="0">
      <selection activeCell="L10" sqref="L10"/>
    </sheetView>
  </sheetViews>
  <sheetFormatPr defaultColWidth="9.140625" defaultRowHeight="15" x14ac:dyDescent="0.25"/>
  <cols>
    <col min="1" max="1" width="5.140625" style="8" customWidth="1"/>
    <col min="2" max="3" width="29.85546875" style="8" customWidth="1"/>
    <col min="4" max="4" width="13.28515625" style="8" customWidth="1"/>
    <col min="5" max="5" width="9.140625" style="8"/>
    <col min="6" max="6" width="10.85546875" style="8" bestFit="1" customWidth="1"/>
    <col min="7" max="7" width="35.42578125" style="8" customWidth="1"/>
    <col min="8" max="9" width="12.28515625" style="8" customWidth="1"/>
    <col min="10" max="10" width="15.42578125" style="145" customWidth="1"/>
    <col min="11" max="11" width="13.42578125" style="145" customWidth="1"/>
    <col min="12" max="16" width="15.42578125" style="8" customWidth="1"/>
    <col min="17" max="16384" width="9.140625" style="8"/>
  </cols>
  <sheetData>
    <row r="2" spans="1:18" ht="18.75" x14ac:dyDescent="0.3">
      <c r="H2" s="220" t="s">
        <v>29</v>
      </c>
      <c r="I2" s="220"/>
      <c r="J2" s="221"/>
      <c r="K2" s="221"/>
      <c r="L2" s="221"/>
      <c r="M2" s="221"/>
      <c r="N2" s="221"/>
      <c r="O2" s="221"/>
      <c r="P2" s="221"/>
    </row>
    <row r="3" spans="1:18" ht="18.75" x14ac:dyDescent="0.3">
      <c r="H3" s="220" t="s">
        <v>30</v>
      </c>
      <c r="I3" s="220"/>
      <c r="J3" s="221"/>
      <c r="K3" s="221"/>
      <c r="L3" s="221"/>
      <c r="M3" s="221"/>
      <c r="N3" s="221"/>
      <c r="O3" s="221"/>
      <c r="P3" s="221"/>
    </row>
    <row r="4" spans="1:18" ht="18.75" x14ac:dyDescent="0.3">
      <c r="H4" s="220" t="s">
        <v>65</v>
      </c>
      <c r="I4" s="220"/>
      <c r="J4" s="221"/>
      <c r="K4" s="221"/>
      <c r="L4" s="221"/>
      <c r="M4" s="221"/>
      <c r="N4" s="221"/>
      <c r="O4" s="221"/>
      <c r="P4" s="221"/>
    </row>
    <row r="6" spans="1:18" ht="19.5" x14ac:dyDescent="0.3">
      <c r="H6" s="220" t="s">
        <v>68</v>
      </c>
      <c r="I6" s="220"/>
      <c r="J6" s="150" t="s">
        <v>49</v>
      </c>
      <c r="K6" s="151"/>
      <c r="L6" s="60"/>
      <c r="M6" s="61"/>
    </row>
    <row r="7" spans="1:18" ht="16.5" thickBot="1" x14ac:dyDescent="0.3">
      <c r="B7" s="223"/>
      <c r="C7" s="223"/>
      <c r="D7" s="223"/>
      <c r="E7" s="223"/>
      <c r="F7" s="223"/>
      <c r="G7" s="223"/>
      <c r="H7" s="223"/>
      <c r="I7" s="223"/>
      <c r="J7" s="223"/>
      <c r="K7" s="139"/>
    </row>
    <row r="8" spans="1:18" s="12" customFormat="1" ht="15.75" thickBot="1" x14ac:dyDescent="0.3">
      <c r="D8" s="224" t="s">
        <v>22</v>
      </c>
      <c r="E8" s="225"/>
      <c r="F8" s="226"/>
      <c r="G8" s="10"/>
      <c r="H8" s="10"/>
      <c r="I8" s="10"/>
      <c r="J8" s="140"/>
      <c r="K8" s="140"/>
      <c r="L8" s="10"/>
      <c r="M8" s="10"/>
      <c r="N8" s="10"/>
      <c r="O8" s="10"/>
      <c r="P8" s="224" t="s">
        <v>78</v>
      </c>
      <c r="Q8" s="227"/>
      <c r="R8" s="226"/>
    </row>
    <row r="9" spans="1:18" s="12" customFormat="1" ht="75.75" thickBot="1" x14ac:dyDescent="0.3">
      <c r="A9" s="13" t="s">
        <v>21</v>
      </c>
      <c r="B9" s="14" t="s">
        <v>20</v>
      </c>
      <c r="C9" s="14" t="s">
        <v>91</v>
      </c>
      <c r="D9" s="15" t="s">
        <v>15</v>
      </c>
      <c r="E9" s="15" t="s">
        <v>14</v>
      </c>
      <c r="F9" s="15" t="s">
        <v>16</v>
      </c>
      <c r="G9" s="14" t="s">
        <v>17</v>
      </c>
      <c r="H9" s="14" t="s">
        <v>43</v>
      </c>
      <c r="I9" s="16" t="s">
        <v>44</v>
      </c>
      <c r="J9" s="147" t="s">
        <v>85</v>
      </c>
      <c r="K9" s="141" t="s">
        <v>86</v>
      </c>
      <c r="L9" s="17" t="s">
        <v>25</v>
      </c>
      <c r="M9" s="18" t="s">
        <v>34</v>
      </c>
      <c r="N9" s="14" t="s">
        <v>57</v>
      </c>
      <c r="O9" s="19" t="s">
        <v>58</v>
      </c>
      <c r="P9" s="20" t="s">
        <v>35</v>
      </c>
      <c r="Q9" s="21" t="s">
        <v>36</v>
      </c>
      <c r="R9" s="22" t="s">
        <v>26</v>
      </c>
    </row>
    <row r="10" spans="1:18" s="12" customFormat="1" ht="15.6" customHeight="1" thickBot="1" x14ac:dyDescent="0.3">
      <c r="A10" s="23"/>
      <c r="B10" s="228" t="s">
        <v>27</v>
      </c>
      <c r="C10" s="229"/>
      <c r="D10" s="229"/>
      <c r="E10" s="229"/>
      <c r="F10" s="229"/>
      <c r="G10" s="229"/>
      <c r="H10" s="229"/>
      <c r="I10" s="229"/>
      <c r="J10" s="24">
        <f t="shared" ref="J10:K10" si="0">SUM(J12:J36)</f>
        <v>0</v>
      </c>
      <c r="K10" s="24">
        <f t="shared" si="0"/>
        <v>0</v>
      </c>
      <c r="L10" s="24">
        <f>SUM(L12:L36)</f>
        <v>0</v>
      </c>
      <c r="M10" s="25"/>
      <c r="N10" s="26">
        <f t="shared" ref="N10:R10" si="1">SUM(N12:N36)</f>
        <v>0</v>
      </c>
      <c r="O10" s="27">
        <f t="shared" si="1"/>
        <v>0</v>
      </c>
      <c r="P10" s="28">
        <f t="shared" si="1"/>
        <v>0</v>
      </c>
      <c r="Q10" s="29">
        <f t="shared" si="1"/>
        <v>0</v>
      </c>
      <c r="R10" s="30">
        <f t="shared" si="1"/>
        <v>0</v>
      </c>
    </row>
    <row r="11" spans="1:18" s="12" customFormat="1" ht="30" x14ac:dyDescent="0.25">
      <c r="A11" s="52"/>
      <c r="B11" s="62" t="s">
        <v>37</v>
      </c>
      <c r="C11" s="62" t="s">
        <v>90</v>
      </c>
      <c r="D11" s="69" t="s">
        <v>47</v>
      </c>
      <c r="E11" s="69">
        <v>346</v>
      </c>
      <c r="F11" s="70">
        <v>43918</v>
      </c>
      <c r="G11" s="62" t="s">
        <v>48</v>
      </c>
      <c r="H11" s="53">
        <v>650</v>
      </c>
      <c r="I11" s="54">
        <v>1</v>
      </c>
      <c r="J11" s="155">
        <f t="shared" ref="J11:J36" si="2">+I11*H11</f>
        <v>650</v>
      </c>
      <c r="K11" s="138">
        <f>+J11*0.22</f>
        <v>143</v>
      </c>
      <c r="L11" s="55">
        <f t="shared" ref="L11:L36" si="3">+K11+J11</f>
        <v>793</v>
      </c>
      <c r="M11" s="56">
        <v>43946</v>
      </c>
      <c r="N11" s="57">
        <f>+L11</f>
        <v>793</v>
      </c>
      <c r="O11" s="58">
        <f>+N11-L11</f>
        <v>0</v>
      </c>
      <c r="P11" s="31"/>
      <c r="Q11" s="32"/>
      <c r="R11" s="33"/>
    </row>
    <row r="12" spans="1:18" s="12" customFormat="1" ht="15.6" customHeight="1" x14ac:dyDescent="0.25">
      <c r="A12" s="71">
        <v>1</v>
      </c>
      <c r="B12" s="63"/>
      <c r="C12" s="63"/>
      <c r="D12" s="65"/>
      <c r="E12" s="65"/>
      <c r="F12" s="65"/>
      <c r="G12" s="68"/>
      <c r="H12" s="35"/>
      <c r="I12" s="36"/>
      <c r="J12" s="152">
        <f t="shared" si="2"/>
        <v>0</v>
      </c>
      <c r="K12" s="142"/>
      <c r="L12" s="37">
        <f t="shared" si="3"/>
        <v>0</v>
      </c>
      <c r="M12" s="38"/>
      <c r="N12" s="39"/>
      <c r="O12" s="40">
        <f t="shared" ref="O12:O36" si="4">+N12-L12</f>
        <v>0</v>
      </c>
      <c r="P12" s="37"/>
      <c r="Q12" s="41"/>
      <c r="R12" s="40"/>
    </row>
    <row r="13" spans="1:18" s="12" customFormat="1" ht="15.6" customHeight="1" x14ac:dyDescent="0.25">
      <c r="A13" s="34">
        <f t="shared" ref="A13:A35" si="5">+A12+1</f>
        <v>2</v>
      </c>
      <c r="B13" s="63"/>
      <c r="C13" s="63"/>
      <c r="D13" s="65"/>
      <c r="E13" s="65"/>
      <c r="F13" s="65"/>
      <c r="G13" s="68"/>
      <c r="H13" s="35"/>
      <c r="I13" s="36"/>
      <c r="J13" s="152">
        <f t="shared" si="2"/>
        <v>0</v>
      </c>
      <c r="K13" s="142"/>
      <c r="L13" s="37">
        <f t="shared" si="3"/>
        <v>0</v>
      </c>
      <c r="M13" s="38"/>
      <c r="N13" s="39"/>
      <c r="O13" s="40">
        <f t="shared" si="4"/>
        <v>0</v>
      </c>
      <c r="P13" s="37"/>
      <c r="Q13" s="41"/>
      <c r="R13" s="40"/>
    </row>
    <row r="14" spans="1:18" s="12" customFormat="1" ht="15.6" customHeight="1" x14ac:dyDescent="0.25">
      <c r="A14" s="34">
        <f t="shared" si="5"/>
        <v>3</v>
      </c>
      <c r="B14" s="63"/>
      <c r="C14" s="63"/>
      <c r="D14" s="65"/>
      <c r="E14" s="65"/>
      <c r="F14" s="65"/>
      <c r="G14" s="68"/>
      <c r="H14" s="35"/>
      <c r="I14" s="36"/>
      <c r="J14" s="152">
        <f t="shared" si="2"/>
        <v>0</v>
      </c>
      <c r="K14" s="142"/>
      <c r="L14" s="37">
        <f t="shared" si="3"/>
        <v>0</v>
      </c>
      <c r="M14" s="38"/>
      <c r="N14" s="39"/>
      <c r="O14" s="40">
        <f t="shared" si="4"/>
        <v>0</v>
      </c>
      <c r="P14" s="37"/>
      <c r="Q14" s="41"/>
      <c r="R14" s="40"/>
    </row>
    <row r="15" spans="1:18" s="12" customFormat="1" ht="15.6" customHeight="1" x14ac:dyDescent="0.25">
      <c r="A15" s="34">
        <f t="shared" si="5"/>
        <v>4</v>
      </c>
      <c r="B15" s="63"/>
      <c r="C15" s="63"/>
      <c r="D15" s="65"/>
      <c r="E15" s="65"/>
      <c r="F15" s="65"/>
      <c r="G15" s="68"/>
      <c r="H15" s="35"/>
      <c r="I15" s="36"/>
      <c r="J15" s="152">
        <f t="shared" si="2"/>
        <v>0</v>
      </c>
      <c r="K15" s="142"/>
      <c r="L15" s="37">
        <f t="shared" si="3"/>
        <v>0</v>
      </c>
      <c r="M15" s="38"/>
      <c r="N15" s="39"/>
      <c r="O15" s="40">
        <f t="shared" si="4"/>
        <v>0</v>
      </c>
      <c r="P15" s="37"/>
      <c r="Q15" s="41"/>
      <c r="R15" s="40"/>
    </row>
    <row r="16" spans="1:18" s="12" customFormat="1" x14ac:dyDescent="0.25">
      <c r="A16" s="34">
        <f t="shared" si="5"/>
        <v>5</v>
      </c>
      <c r="B16" s="63"/>
      <c r="C16" s="63"/>
      <c r="D16" s="65"/>
      <c r="E16" s="65"/>
      <c r="F16" s="65"/>
      <c r="G16" s="68"/>
      <c r="H16" s="35"/>
      <c r="I16" s="36"/>
      <c r="J16" s="152">
        <f t="shared" si="2"/>
        <v>0</v>
      </c>
      <c r="K16" s="142"/>
      <c r="L16" s="37">
        <f t="shared" si="3"/>
        <v>0</v>
      </c>
      <c r="M16" s="38"/>
      <c r="N16" s="39"/>
      <c r="O16" s="40">
        <f t="shared" si="4"/>
        <v>0</v>
      </c>
      <c r="P16" s="37"/>
      <c r="Q16" s="41"/>
      <c r="R16" s="40"/>
    </row>
    <row r="17" spans="1:18" s="12" customFormat="1" x14ac:dyDescent="0.25">
      <c r="A17" s="34">
        <f t="shared" si="5"/>
        <v>6</v>
      </c>
      <c r="B17" s="63"/>
      <c r="C17" s="63"/>
      <c r="D17" s="65"/>
      <c r="E17" s="65"/>
      <c r="F17" s="65"/>
      <c r="G17" s="68"/>
      <c r="H17" s="35"/>
      <c r="I17" s="36"/>
      <c r="J17" s="152">
        <f t="shared" si="2"/>
        <v>0</v>
      </c>
      <c r="K17" s="142"/>
      <c r="L17" s="37">
        <f t="shared" si="3"/>
        <v>0</v>
      </c>
      <c r="M17" s="38"/>
      <c r="N17" s="39"/>
      <c r="O17" s="40">
        <f t="shared" si="4"/>
        <v>0</v>
      </c>
      <c r="P17" s="37"/>
      <c r="Q17" s="41"/>
      <c r="R17" s="40"/>
    </row>
    <row r="18" spans="1:18" s="12" customFormat="1" x14ac:dyDescent="0.25">
      <c r="A18" s="34">
        <f t="shared" si="5"/>
        <v>7</v>
      </c>
      <c r="B18" s="63"/>
      <c r="C18" s="63"/>
      <c r="D18" s="65"/>
      <c r="E18" s="65"/>
      <c r="F18" s="65"/>
      <c r="G18" s="68"/>
      <c r="H18" s="35"/>
      <c r="I18" s="36"/>
      <c r="J18" s="152">
        <f t="shared" si="2"/>
        <v>0</v>
      </c>
      <c r="K18" s="142"/>
      <c r="L18" s="37">
        <f t="shared" si="3"/>
        <v>0</v>
      </c>
      <c r="M18" s="38"/>
      <c r="N18" s="39"/>
      <c r="O18" s="40">
        <f t="shared" si="4"/>
        <v>0</v>
      </c>
      <c r="P18" s="37"/>
      <c r="Q18" s="41"/>
      <c r="R18" s="40"/>
    </row>
    <row r="19" spans="1:18" s="12" customFormat="1" x14ac:dyDescent="0.25">
      <c r="A19" s="34">
        <f t="shared" si="5"/>
        <v>8</v>
      </c>
      <c r="B19" s="63"/>
      <c r="C19" s="63"/>
      <c r="D19" s="65"/>
      <c r="E19" s="65"/>
      <c r="F19" s="65"/>
      <c r="G19" s="68"/>
      <c r="H19" s="35"/>
      <c r="I19" s="36"/>
      <c r="J19" s="152">
        <f t="shared" si="2"/>
        <v>0</v>
      </c>
      <c r="K19" s="142"/>
      <c r="L19" s="37">
        <f t="shared" si="3"/>
        <v>0</v>
      </c>
      <c r="M19" s="38"/>
      <c r="N19" s="39"/>
      <c r="O19" s="40">
        <f t="shared" si="4"/>
        <v>0</v>
      </c>
      <c r="P19" s="37"/>
      <c r="Q19" s="41"/>
      <c r="R19" s="40"/>
    </row>
    <row r="20" spans="1:18" s="12" customFormat="1" x14ac:dyDescent="0.25">
      <c r="A20" s="34">
        <f t="shared" si="5"/>
        <v>9</v>
      </c>
      <c r="B20" s="63"/>
      <c r="C20" s="63"/>
      <c r="D20" s="65"/>
      <c r="E20" s="65"/>
      <c r="F20" s="65"/>
      <c r="G20" s="68"/>
      <c r="H20" s="35"/>
      <c r="I20" s="36"/>
      <c r="J20" s="152">
        <f t="shared" si="2"/>
        <v>0</v>
      </c>
      <c r="K20" s="142"/>
      <c r="L20" s="37">
        <f t="shared" si="3"/>
        <v>0</v>
      </c>
      <c r="M20" s="38"/>
      <c r="N20" s="39"/>
      <c r="O20" s="40">
        <f t="shared" si="4"/>
        <v>0</v>
      </c>
      <c r="P20" s="37"/>
      <c r="Q20" s="41"/>
      <c r="R20" s="40"/>
    </row>
    <row r="21" spans="1:18" s="12" customFormat="1" x14ac:dyDescent="0.25">
      <c r="A21" s="34">
        <f t="shared" si="5"/>
        <v>10</v>
      </c>
      <c r="B21" s="63"/>
      <c r="C21" s="63"/>
      <c r="D21" s="65"/>
      <c r="E21" s="65"/>
      <c r="F21" s="65"/>
      <c r="G21" s="68"/>
      <c r="H21" s="35"/>
      <c r="I21" s="36"/>
      <c r="J21" s="152">
        <f t="shared" si="2"/>
        <v>0</v>
      </c>
      <c r="K21" s="142"/>
      <c r="L21" s="37">
        <f t="shared" si="3"/>
        <v>0</v>
      </c>
      <c r="M21" s="38"/>
      <c r="N21" s="39"/>
      <c r="O21" s="40">
        <f t="shared" si="4"/>
        <v>0</v>
      </c>
      <c r="P21" s="37"/>
      <c r="Q21" s="41"/>
      <c r="R21" s="40"/>
    </row>
    <row r="22" spans="1:18" s="12" customFormat="1" x14ac:dyDescent="0.25">
      <c r="A22" s="34">
        <f t="shared" si="5"/>
        <v>11</v>
      </c>
      <c r="B22" s="63"/>
      <c r="C22" s="63"/>
      <c r="D22" s="65"/>
      <c r="E22" s="65"/>
      <c r="F22" s="65"/>
      <c r="G22" s="68"/>
      <c r="H22" s="35"/>
      <c r="I22" s="36"/>
      <c r="J22" s="152">
        <f t="shared" si="2"/>
        <v>0</v>
      </c>
      <c r="K22" s="142"/>
      <c r="L22" s="37">
        <f t="shared" si="3"/>
        <v>0</v>
      </c>
      <c r="M22" s="38"/>
      <c r="N22" s="39"/>
      <c r="O22" s="40">
        <f t="shared" si="4"/>
        <v>0</v>
      </c>
      <c r="P22" s="37"/>
      <c r="Q22" s="41"/>
      <c r="R22" s="40"/>
    </row>
    <row r="23" spans="1:18" s="12" customFormat="1" x14ac:dyDescent="0.25">
      <c r="A23" s="34">
        <f t="shared" si="5"/>
        <v>12</v>
      </c>
      <c r="B23" s="63"/>
      <c r="C23" s="63"/>
      <c r="D23" s="65"/>
      <c r="E23" s="65"/>
      <c r="F23" s="65"/>
      <c r="G23" s="68"/>
      <c r="H23" s="35"/>
      <c r="I23" s="36"/>
      <c r="J23" s="152">
        <f t="shared" si="2"/>
        <v>0</v>
      </c>
      <c r="K23" s="142"/>
      <c r="L23" s="37">
        <f t="shared" si="3"/>
        <v>0</v>
      </c>
      <c r="M23" s="38"/>
      <c r="N23" s="39"/>
      <c r="O23" s="40">
        <f t="shared" si="4"/>
        <v>0</v>
      </c>
      <c r="P23" s="37"/>
      <c r="Q23" s="41"/>
      <c r="R23" s="40"/>
    </row>
    <row r="24" spans="1:18" s="12" customFormat="1" x14ac:dyDescent="0.25">
      <c r="A24" s="34">
        <f t="shared" si="5"/>
        <v>13</v>
      </c>
      <c r="B24" s="63"/>
      <c r="C24" s="63"/>
      <c r="D24" s="65"/>
      <c r="E24" s="65"/>
      <c r="F24" s="65"/>
      <c r="G24" s="68"/>
      <c r="H24" s="35"/>
      <c r="I24" s="36"/>
      <c r="J24" s="152">
        <f t="shared" si="2"/>
        <v>0</v>
      </c>
      <c r="K24" s="142"/>
      <c r="L24" s="37">
        <f t="shared" si="3"/>
        <v>0</v>
      </c>
      <c r="M24" s="38"/>
      <c r="N24" s="39"/>
      <c r="O24" s="40">
        <f t="shared" si="4"/>
        <v>0</v>
      </c>
      <c r="P24" s="37"/>
      <c r="Q24" s="41"/>
      <c r="R24" s="40"/>
    </row>
    <row r="25" spans="1:18" s="12" customFormat="1" x14ac:dyDescent="0.25">
      <c r="A25" s="34">
        <f t="shared" si="5"/>
        <v>14</v>
      </c>
      <c r="B25" s="63"/>
      <c r="C25" s="63"/>
      <c r="D25" s="65"/>
      <c r="E25" s="65"/>
      <c r="F25" s="65"/>
      <c r="G25" s="68"/>
      <c r="H25" s="35"/>
      <c r="I25" s="36"/>
      <c r="J25" s="152">
        <f t="shared" si="2"/>
        <v>0</v>
      </c>
      <c r="K25" s="142"/>
      <c r="L25" s="37">
        <f t="shared" si="3"/>
        <v>0</v>
      </c>
      <c r="M25" s="38"/>
      <c r="N25" s="39"/>
      <c r="O25" s="40">
        <f t="shared" si="4"/>
        <v>0</v>
      </c>
      <c r="P25" s="37"/>
      <c r="Q25" s="41"/>
      <c r="R25" s="40"/>
    </row>
    <row r="26" spans="1:18" s="12" customFormat="1" x14ac:dyDescent="0.25">
      <c r="A26" s="34">
        <f t="shared" si="5"/>
        <v>15</v>
      </c>
      <c r="B26" s="63"/>
      <c r="C26" s="63"/>
      <c r="D26" s="65"/>
      <c r="E26" s="65"/>
      <c r="F26" s="65"/>
      <c r="G26" s="68"/>
      <c r="H26" s="35"/>
      <c r="I26" s="36"/>
      <c r="J26" s="152">
        <f t="shared" si="2"/>
        <v>0</v>
      </c>
      <c r="K26" s="142"/>
      <c r="L26" s="37">
        <f t="shared" si="3"/>
        <v>0</v>
      </c>
      <c r="M26" s="38"/>
      <c r="N26" s="39"/>
      <c r="O26" s="40">
        <f t="shared" si="4"/>
        <v>0</v>
      </c>
      <c r="P26" s="37"/>
      <c r="Q26" s="41"/>
      <c r="R26" s="40"/>
    </row>
    <row r="27" spans="1:18" s="12" customFormat="1" x14ac:dyDescent="0.25">
      <c r="A27" s="34">
        <f t="shared" si="5"/>
        <v>16</v>
      </c>
      <c r="B27" s="63"/>
      <c r="C27" s="63"/>
      <c r="D27" s="65"/>
      <c r="E27" s="65"/>
      <c r="F27" s="65"/>
      <c r="G27" s="68"/>
      <c r="H27" s="35"/>
      <c r="I27" s="36"/>
      <c r="J27" s="152">
        <f t="shared" si="2"/>
        <v>0</v>
      </c>
      <c r="K27" s="142"/>
      <c r="L27" s="37">
        <f t="shared" si="3"/>
        <v>0</v>
      </c>
      <c r="M27" s="38"/>
      <c r="N27" s="39"/>
      <c r="O27" s="40">
        <f t="shared" si="4"/>
        <v>0</v>
      </c>
      <c r="P27" s="37"/>
      <c r="Q27" s="41"/>
      <c r="R27" s="40"/>
    </row>
    <row r="28" spans="1:18" s="12" customFormat="1" x14ac:dyDescent="0.25">
      <c r="A28" s="34">
        <f t="shared" si="5"/>
        <v>17</v>
      </c>
      <c r="B28" s="63"/>
      <c r="C28" s="63"/>
      <c r="D28" s="65"/>
      <c r="E28" s="65"/>
      <c r="F28" s="65"/>
      <c r="G28" s="68"/>
      <c r="H28" s="35"/>
      <c r="I28" s="36"/>
      <c r="J28" s="152">
        <f t="shared" si="2"/>
        <v>0</v>
      </c>
      <c r="K28" s="142"/>
      <c r="L28" s="37">
        <f t="shared" si="3"/>
        <v>0</v>
      </c>
      <c r="M28" s="38"/>
      <c r="N28" s="39"/>
      <c r="O28" s="40">
        <f t="shared" si="4"/>
        <v>0</v>
      </c>
      <c r="P28" s="37"/>
      <c r="Q28" s="41"/>
      <c r="R28" s="40"/>
    </row>
    <row r="29" spans="1:18" s="12" customFormat="1" x14ac:dyDescent="0.25">
      <c r="A29" s="34">
        <f t="shared" si="5"/>
        <v>18</v>
      </c>
      <c r="B29" s="63"/>
      <c r="C29" s="63"/>
      <c r="D29" s="65"/>
      <c r="E29" s="65"/>
      <c r="F29" s="65"/>
      <c r="G29" s="68"/>
      <c r="H29" s="35"/>
      <c r="I29" s="36"/>
      <c r="J29" s="152">
        <f t="shared" si="2"/>
        <v>0</v>
      </c>
      <c r="K29" s="142"/>
      <c r="L29" s="37">
        <f t="shared" si="3"/>
        <v>0</v>
      </c>
      <c r="M29" s="38"/>
      <c r="N29" s="39"/>
      <c r="O29" s="40">
        <f t="shared" si="4"/>
        <v>0</v>
      </c>
      <c r="P29" s="37"/>
      <c r="Q29" s="41"/>
      <c r="R29" s="40"/>
    </row>
    <row r="30" spans="1:18" s="12" customFormat="1" x14ac:dyDescent="0.25">
      <c r="A30" s="34">
        <f t="shared" si="5"/>
        <v>19</v>
      </c>
      <c r="B30" s="63"/>
      <c r="C30" s="63"/>
      <c r="D30" s="65"/>
      <c r="E30" s="65"/>
      <c r="F30" s="65"/>
      <c r="G30" s="68"/>
      <c r="H30" s="35"/>
      <c r="I30" s="36"/>
      <c r="J30" s="152">
        <f t="shared" si="2"/>
        <v>0</v>
      </c>
      <c r="K30" s="142"/>
      <c r="L30" s="37">
        <f t="shared" si="3"/>
        <v>0</v>
      </c>
      <c r="M30" s="38"/>
      <c r="N30" s="39"/>
      <c r="O30" s="40">
        <f t="shared" si="4"/>
        <v>0</v>
      </c>
      <c r="P30" s="37"/>
      <c r="Q30" s="41"/>
      <c r="R30" s="40"/>
    </row>
    <row r="31" spans="1:18" s="12" customFormat="1" x14ac:dyDescent="0.25">
      <c r="A31" s="34">
        <f t="shared" si="5"/>
        <v>20</v>
      </c>
      <c r="B31" s="63"/>
      <c r="C31" s="63"/>
      <c r="D31" s="65"/>
      <c r="E31" s="65"/>
      <c r="F31" s="65"/>
      <c r="G31" s="68"/>
      <c r="H31" s="35"/>
      <c r="I31" s="36"/>
      <c r="J31" s="152">
        <f t="shared" si="2"/>
        <v>0</v>
      </c>
      <c r="K31" s="142"/>
      <c r="L31" s="37">
        <f t="shared" si="3"/>
        <v>0</v>
      </c>
      <c r="M31" s="38"/>
      <c r="N31" s="39"/>
      <c r="O31" s="40">
        <f t="shared" si="4"/>
        <v>0</v>
      </c>
      <c r="P31" s="37"/>
      <c r="Q31" s="41"/>
      <c r="R31" s="40"/>
    </row>
    <row r="32" spans="1:18" s="12" customFormat="1" x14ac:dyDescent="0.25">
      <c r="A32" s="34">
        <f t="shared" si="5"/>
        <v>21</v>
      </c>
      <c r="B32" s="63"/>
      <c r="C32" s="63"/>
      <c r="D32" s="65"/>
      <c r="E32" s="65"/>
      <c r="F32" s="65"/>
      <c r="G32" s="68"/>
      <c r="H32" s="35"/>
      <c r="I32" s="36"/>
      <c r="J32" s="152">
        <f t="shared" si="2"/>
        <v>0</v>
      </c>
      <c r="K32" s="142"/>
      <c r="L32" s="37">
        <f t="shared" si="3"/>
        <v>0</v>
      </c>
      <c r="M32" s="38"/>
      <c r="N32" s="39"/>
      <c r="O32" s="40">
        <f t="shared" si="4"/>
        <v>0</v>
      </c>
      <c r="P32" s="37"/>
      <c r="Q32" s="41"/>
      <c r="R32" s="40"/>
    </row>
    <row r="33" spans="1:18" s="12" customFormat="1" x14ac:dyDescent="0.25">
      <c r="A33" s="34">
        <f t="shared" si="5"/>
        <v>22</v>
      </c>
      <c r="B33" s="63"/>
      <c r="C33" s="63"/>
      <c r="D33" s="65"/>
      <c r="E33" s="65"/>
      <c r="F33" s="65"/>
      <c r="G33" s="68"/>
      <c r="H33" s="35"/>
      <c r="I33" s="36"/>
      <c r="J33" s="152">
        <f t="shared" si="2"/>
        <v>0</v>
      </c>
      <c r="K33" s="142"/>
      <c r="L33" s="37">
        <f t="shared" si="3"/>
        <v>0</v>
      </c>
      <c r="M33" s="38"/>
      <c r="N33" s="39"/>
      <c r="O33" s="40">
        <f t="shared" si="4"/>
        <v>0</v>
      </c>
      <c r="P33" s="37"/>
      <c r="Q33" s="41"/>
      <c r="R33" s="40"/>
    </row>
    <row r="34" spans="1:18" s="12" customFormat="1" ht="15.6" customHeight="1" x14ac:dyDescent="0.25">
      <c r="A34" s="34">
        <f t="shared" si="5"/>
        <v>23</v>
      </c>
      <c r="B34" s="63"/>
      <c r="C34" s="63"/>
      <c r="D34" s="66"/>
      <c r="E34" s="66"/>
      <c r="F34" s="66"/>
      <c r="G34" s="63"/>
      <c r="H34" s="42"/>
      <c r="I34" s="43"/>
      <c r="J34" s="153">
        <f t="shared" si="2"/>
        <v>0</v>
      </c>
      <c r="K34" s="143"/>
      <c r="L34" s="37">
        <f t="shared" si="3"/>
        <v>0</v>
      </c>
      <c r="M34" s="38"/>
      <c r="N34" s="39"/>
      <c r="O34" s="40">
        <f t="shared" si="4"/>
        <v>0</v>
      </c>
      <c r="P34" s="37"/>
      <c r="Q34" s="41"/>
      <c r="R34" s="40"/>
    </row>
    <row r="35" spans="1:18" s="12" customFormat="1" ht="15.6" customHeight="1" x14ac:dyDescent="0.25">
      <c r="A35" s="34">
        <f t="shared" si="5"/>
        <v>24</v>
      </c>
      <c r="B35" s="63"/>
      <c r="C35" s="63"/>
      <c r="D35" s="66"/>
      <c r="E35" s="66"/>
      <c r="F35" s="66"/>
      <c r="G35" s="63"/>
      <c r="H35" s="42"/>
      <c r="I35" s="43"/>
      <c r="J35" s="153">
        <f t="shared" si="2"/>
        <v>0</v>
      </c>
      <c r="K35" s="143"/>
      <c r="L35" s="37">
        <f t="shared" si="3"/>
        <v>0</v>
      </c>
      <c r="M35" s="38"/>
      <c r="N35" s="39"/>
      <c r="O35" s="40">
        <f t="shared" si="4"/>
        <v>0</v>
      </c>
      <c r="P35" s="37"/>
      <c r="Q35" s="41"/>
      <c r="R35" s="40"/>
    </row>
    <row r="36" spans="1:18" s="12" customFormat="1" ht="15.75" thickBot="1" x14ac:dyDescent="0.3">
      <c r="A36" s="44">
        <v>25</v>
      </c>
      <c r="B36" s="64"/>
      <c r="C36" s="64"/>
      <c r="D36" s="67"/>
      <c r="E36" s="67"/>
      <c r="F36" s="67"/>
      <c r="G36" s="64"/>
      <c r="H36" s="45"/>
      <c r="I36" s="46"/>
      <c r="J36" s="154">
        <f t="shared" si="2"/>
        <v>0</v>
      </c>
      <c r="K36" s="144"/>
      <c r="L36" s="47">
        <f t="shared" si="3"/>
        <v>0</v>
      </c>
      <c r="M36" s="48"/>
      <c r="N36" s="49"/>
      <c r="O36" s="50">
        <f t="shared" si="4"/>
        <v>0</v>
      </c>
      <c r="P36" s="47"/>
      <c r="Q36" s="51"/>
      <c r="R36" s="50"/>
    </row>
    <row r="37" spans="1:18" s="12" customFormat="1" x14ac:dyDescent="0.25">
      <c r="J37" s="145"/>
      <c r="K37" s="145"/>
    </row>
    <row r="38" spans="1:18" s="12" customFormat="1" ht="15" customHeight="1" x14ac:dyDescent="0.25">
      <c r="B38" s="72" t="s">
        <v>52</v>
      </c>
      <c r="C38" s="216"/>
      <c r="D38" s="216"/>
      <c r="J38" s="217" t="s">
        <v>101</v>
      </c>
      <c r="K38" s="217"/>
      <c r="L38" s="217"/>
    </row>
    <row r="39" spans="1:18" s="12" customFormat="1" x14ac:dyDescent="0.25">
      <c r="J39" s="217"/>
      <c r="K39" s="217"/>
      <c r="L39" s="217"/>
    </row>
    <row r="40" spans="1:18" s="12" customFormat="1" x14ac:dyDescent="0.25">
      <c r="J40" s="217"/>
      <c r="K40" s="217"/>
      <c r="L40" s="217"/>
    </row>
    <row r="41" spans="1:18" s="12" customFormat="1" x14ac:dyDescent="0.25">
      <c r="J41" s="217"/>
      <c r="K41" s="217"/>
      <c r="L41" s="217"/>
    </row>
    <row r="42" spans="1:18" s="12" customFormat="1" x14ac:dyDescent="0.25">
      <c r="J42" s="218"/>
      <c r="K42" s="218"/>
      <c r="L42" s="218"/>
    </row>
    <row r="43" spans="1:18" s="12" customFormat="1" x14ac:dyDescent="0.25">
      <c r="J43" s="145"/>
      <c r="K43" s="145"/>
    </row>
    <row r="44" spans="1:18" s="12" customFormat="1" x14ac:dyDescent="0.25">
      <c r="J44" s="145"/>
      <c r="K44" s="145"/>
    </row>
    <row r="45" spans="1:18" s="12" customFormat="1" x14ac:dyDescent="0.25">
      <c r="J45" s="145"/>
      <c r="K45" s="145"/>
    </row>
    <row r="46" spans="1:18" s="12" customFormat="1" x14ac:dyDescent="0.25">
      <c r="J46" s="145"/>
      <c r="K46" s="145"/>
    </row>
    <row r="47" spans="1:18" s="12" customFormat="1" x14ac:dyDescent="0.25">
      <c r="J47" s="145"/>
      <c r="K47" s="145"/>
    </row>
    <row r="48" spans="1:18" s="12" customFormat="1" x14ac:dyDescent="0.25">
      <c r="J48" s="145"/>
      <c r="K48" s="145"/>
    </row>
    <row r="49" spans="10:11" s="12" customFormat="1" x14ac:dyDescent="0.25">
      <c r="J49" s="145"/>
      <c r="K49" s="145"/>
    </row>
    <row r="50" spans="10:11" s="12" customFormat="1" x14ac:dyDescent="0.25">
      <c r="J50" s="145"/>
      <c r="K50" s="145"/>
    </row>
    <row r="51" spans="10:11" s="12" customFormat="1" x14ac:dyDescent="0.25">
      <c r="J51" s="145"/>
      <c r="K51" s="145"/>
    </row>
    <row r="52" spans="10:11" s="12" customFormat="1" x14ac:dyDescent="0.25">
      <c r="J52" s="145"/>
      <c r="K52" s="145"/>
    </row>
    <row r="53" spans="10:11" s="12" customFormat="1" x14ac:dyDescent="0.25">
      <c r="J53" s="145"/>
      <c r="K53" s="145"/>
    </row>
    <row r="54" spans="10:11" s="12" customFormat="1" x14ac:dyDescent="0.25">
      <c r="J54" s="145"/>
      <c r="K54" s="145"/>
    </row>
    <row r="55" spans="10:11" s="12" customFormat="1" x14ac:dyDescent="0.25">
      <c r="J55" s="145"/>
      <c r="K55" s="145"/>
    </row>
    <row r="56" spans="10:11" s="12" customFormat="1" x14ac:dyDescent="0.25">
      <c r="J56" s="145"/>
      <c r="K56" s="145"/>
    </row>
    <row r="57" spans="10:11" s="12" customFormat="1" x14ac:dyDescent="0.25">
      <c r="J57" s="145"/>
      <c r="K57" s="145"/>
    </row>
    <row r="58" spans="10:11" s="12" customFormat="1" x14ac:dyDescent="0.25">
      <c r="J58" s="145"/>
      <c r="K58" s="145"/>
    </row>
    <row r="59" spans="10:11" s="12" customFormat="1" x14ac:dyDescent="0.25">
      <c r="J59" s="145"/>
      <c r="K59" s="145"/>
    </row>
    <row r="60" spans="10:11" s="12" customFormat="1" x14ac:dyDescent="0.25">
      <c r="J60" s="145"/>
      <c r="K60" s="145"/>
    </row>
    <row r="61" spans="10:11" s="12" customFormat="1" x14ac:dyDescent="0.25">
      <c r="J61" s="145"/>
      <c r="K61" s="145"/>
    </row>
    <row r="62" spans="10:11" s="12" customFormat="1" x14ac:dyDescent="0.25">
      <c r="J62" s="145"/>
      <c r="K62" s="145"/>
    </row>
    <row r="63" spans="10:11" s="12" customFormat="1" x14ac:dyDescent="0.25">
      <c r="J63" s="145"/>
      <c r="K63" s="145"/>
    </row>
    <row r="64" spans="10:11" s="12" customFormat="1" x14ac:dyDescent="0.25">
      <c r="J64" s="145"/>
      <c r="K64" s="145"/>
    </row>
    <row r="65" spans="10:11" s="12" customFormat="1" x14ac:dyDescent="0.25">
      <c r="J65" s="145"/>
      <c r="K65" s="145"/>
    </row>
    <row r="66" spans="10:11" s="12" customFormat="1" x14ac:dyDescent="0.25">
      <c r="J66" s="145"/>
      <c r="K66" s="145"/>
    </row>
    <row r="67" spans="10:11" s="12" customFormat="1" x14ac:dyDescent="0.25">
      <c r="J67" s="145"/>
      <c r="K67" s="145"/>
    </row>
    <row r="68" spans="10:11" s="12" customFormat="1" x14ac:dyDescent="0.25">
      <c r="J68" s="145"/>
      <c r="K68" s="145"/>
    </row>
  </sheetData>
  <mergeCells count="13">
    <mergeCell ref="D8:F8"/>
    <mergeCell ref="P8:R8"/>
    <mergeCell ref="B10:I10"/>
    <mergeCell ref="C38:D38"/>
    <mergeCell ref="J38:L42"/>
    <mergeCell ref="B7:J7"/>
    <mergeCell ref="H2:I2"/>
    <mergeCell ref="J2:P2"/>
    <mergeCell ref="H3:I3"/>
    <mergeCell ref="J3:P3"/>
    <mergeCell ref="H6:I6"/>
    <mergeCell ref="H4:I4"/>
    <mergeCell ref="J4:P4"/>
  </mergeCells>
  <pageMargins left="0.25" right="0.25" top="0.75" bottom="0.75" header="0.3" footer="0.3"/>
  <pageSetup paperSize="9"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Istruzioni!$A$10:$A$18</xm:f>
          </x14:formula1>
          <xm:sqref>B12:B36</xm:sqref>
        </x14:dataValidation>
        <x14:dataValidation type="list" allowBlank="1" showInputMessage="1" showErrorMessage="1" xr:uid="{00000000-0002-0000-0800-000000000000}">
          <x14:formula1>
            <xm:f>Istruzioni!$A$21:$A$29</xm:f>
          </x14:formula1>
          <xm:sqref>C12:C36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Copertina</vt:lpstr>
      <vt:lpstr>Istruzioni</vt:lpstr>
      <vt:lpstr>Riepilogo</vt:lpstr>
      <vt:lpstr>BDG x Partner</vt:lpstr>
      <vt:lpstr>BDG x WP</vt:lpstr>
      <vt:lpstr>Risorse Umane</vt:lpstr>
      <vt:lpstr>Viaggi, vitto e alloggio</vt:lpstr>
      <vt:lpstr>Materiali e attrezz.</vt:lpstr>
      <vt:lpstr>Beni e servizi</vt:lpstr>
      <vt:lpstr>Manut. e Ristrutt.</vt:lpstr>
      <vt:lpstr>Altri costi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2020-01-31T10:38:53Z</dcterms:created>
  <dcterms:modified xsi:type="dcterms:W3CDTF">2021-04-15T15:21:29Z</dcterms:modified>
</cp:coreProperties>
</file>